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5e2cddae1e402a/Dokument/Falu BK/Ekonomi/2025/"/>
    </mc:Choice>
  </mc:AlternateContent>
  <xr:revisionPtr revIDLastSave="34" documentId="8_{036B6605-5EA1-461A-8A17-71F8D1DAFEB8}" xr6:coauthVersionLast="47" xr6:coauthVersionMax="47" xr10:uidLastSave="{20B6BF89-2761-4C78-97AA-18DB3C4D9CA5}"/>
  <bookViews>
    <workbookView xWindow="-108" yWindow="-108" windowWidth="23256" windowHeight="12456" xr2:uid="{5338E264-08C8-4007-976D-EF64899F25DB}"/>
  </bookViews>
  <sheets>
    <sheet name="Budget 2025, förslag 2026" sheetId="1" r:id="rId1"/>
    <sheet name="Rambudget 202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54" i="1"/>
  <c r="C68" i="2"/>
  <c r="C58" i="2"/>
  <c r="C52" i="2"/>
  <c r="C47" i="2"/>
  <c r="C42" i="2"/>
  <c r="C30" i="2"/>
  <c r="C15" i="2"/>
  <c r="C6" i="2"/>
  <c r="C71" i="2" s="1"/>
  <c r="G6" i="1"/>
  <c r="G15" i="1"/>
  <c r="G30" i="1"/>
  <c r="G46" i="1"/>
  <c r="G54" i="1"/>
  <c r="G59" i="1"/>
  <c r="G64" i="1"/>
  <c r="G74" i="1"/>
  <c r="D48" i="1"/>
  <c r="D15" i="1"/>
  <c r="D34" i="1"/>
  <c r="D75" i="1"/>
  <c r="D64" i="1"/>
  <c r="D59" i="1"/>
  <c r="D6" i="1"/>
  <c r="C15" i="1"/>
  <c r="C86" i="1"/>
  <c r="C75" i="1"/>
  <c r="C34" i="1"/>
  <c r="C48" i="1"/>
  <c r="G78" i="1" l="1"/>
  <c r="D78" i="1"/>
  <c r="C59" i="1" l="1"/>
  <c r="C64" i="1"/>
  <c r="C54" i="1"/>
  <c r="C6" i="1"/>
  <c r="C78" i="1" l="1"/>
</calcChain>
</file>

<file path=xl/sharedStrings.xml><?xml version="1.0" encoding="utf-8"?>
<sst xmlns="http://schemas.openxmlformats.org/spreadsheetml/2006/main" count="217" uniqueCount="91">
  <si>
    <t xml:space="preserve">Kurskostnader, litteratur </t>
  </si>
  <si>
    <t>Saldo HUS</t>
  </si>
  <si>
    <t>Kto</t>
  </si>
  <si>
    <t>HUS</t>
  </si>
  <si>
    <t>TÄVLINGSSEKTORN</t>
  </si>
  <si>
    <t xml:space="preserve">Tävlingssektorn, material </t>
  </si>
  <si>
    <t>Saldo TÄVLINGSSEKTORN</t>
  </si>
  <si>
    <t>KLUBBSTUGAN INKL PLANER, VÄGAR</t>
  </si>
  <si>
    <t>Inventarier</t>
  </si>
  <si>
    <t>Saldo KLUBBSTUGA INKL PLANER, VÄGAR</t>
  </si>
  <si>
    <t>MEDLEMSAVGIFTER</t>
  </si>
  <si>
    <t>ULLMAX, CITYGROSS, BINGOLOTTO</t>
  </si>
  <si>
    <t>Underhåll kök</t>
  </si>
  <si>
    <t>ÅRMÖTE, MEDL MÖTEN, UPPVAKTNINGAR</t>
  </si>
  <si>
    <t>IT-KOSTN, KONTORSMTR, MEDL FÖRSÄKRINGAR</t>
  </si>
  <si>
    <t>Sponsring</t>
  </si>
  <si>
    <t>Hemsida och IT kostnader</t>
  </si>
  <si>
    <t>Kontorsmaterial</t>
  </si>
  <si>
    <t>Speed Ledger, bokföringsprogram</t>
  </si>
  <si>
    <t>Företagsförsäkringar</t>
  </si>
  <si>
    <t>Kassörsarvode för 2024, uttaget 2025</t>
  </si>
  <si>
    <t xml:space="preserve">Bankkostnader, skatt </t>
  </si>
  <si>
    <t>Ränteintäkter</t>
  </si>
  <si>
    <t>Saldo IT-KOSTN, KONTORSMTR, MEDL FÖRSÄKRINGAR</t>
  </si>
  <si>
    <t>Saldo ULLMAX, CITYGROSS, BINGOLOTTO</t>
  </si>
  <si>
    <t>TOTALSUMMA</t>
  </si>
  <si>
    <t>SERVERING</t>
  </si>
  <si>
    <t>Saldo SERVERING</t>
  </si>
  <si>
    <t>Servering,  kostnader</t>
  </si>
  <si>
    <t>Servering, inkomster</t>
  </si>
  <si>
    <t xml:space="preserve">Kursavgifter </t>
  </si>
  <si>
    <t>Kurskostnader, instruktörer interna</t>
  </si>
  <si>
    <t>Kurskostnader,avtalsinstruktörer</t>
  </si>
  <si>
    <t>Instruktörskostnader, milersättning</t>
  </si>
  <si>
    <t xml:space="preserve">Tävlingssektorn, anmälningsavgifter m m </t>
  </si>
  <si>
    <t>Tävllingssektorn anm avg retur, sambokföringsavgifter</t>
  </si>
  <si>
    <t>Tävlingssektorn, kostnad domare</t>
  </si>
  <si>
    <r>
      <t xml:space="preserve">Tävlingssektorn, kostnad  funktionärer, </t>
    </r>
    <r>
      <rPr>
        <sz val="11"/>
        <rFont val="Aptos Narrow"/>
        <family val="2"/>
        <scheme val="minor"/>
      </rPr>
      <t>resor</t>
    </r>
    <r>
      <rPr>
        <sz val="11"/>
        <color theme="1"/>
        <rFont val="Aptos Narrow"/>
        <family val="2"/>
        <scheme val="minor"/>
      </rPr>
      <t>, mat, utbildn m m</t>
    </r>
  </si>
  <si>
    <t>Tävlingssektorn, läger föreläsningar, utgifter</t>
  </si>
  <si>
    <t>Tävlingssektorn, läger föreläsningar, inkomster</t>
  </si>
  <si>
    <t>Tävlingssektorn, brukssatsning, utgifter</t>
  </si>
  <si>
    <t>Tävlingssektorn, brukssatsning, inkomster</t>
  </si>
  <si>
    <t>Tävlingssektorn, KM , kostnader</t>
  </si>
  <si>
    <t>Tävlingssektorn, funktionärsutbildning</t>
  </si>
  <si>
    <t>Ridhus, hyra, kostnad</t>
  </si>
  <si>
    <t>Ridhus, hyra, inkomster</t>
  </si>
  <si>
    <t>Tävlingssektorn, KM, inkomster</t>
  </si>
  <si>
    <t xml:space="preserve">Klubbstugan, hyror , inkomster </t>
  </si>
  <si>
    <t>Inköp köksinventarier</t>
  </si>
  <si>
    <t>Förbrukningsartiklar, verktyg  m m</t>
  </si>
  <si>
    <t>Klubbstugan, reparation o underhåll</t>
  </si>
  <si>
    <t>Klubbstuga drift , el, va,sop</t>
  </si>
  <si>
    <t>Vägunderhåll, snöröjning, sand m m</t>
  </si>
  <si>
    <t>Övrigt, klubbstugan,  bensin mm</t>
  </si>
  <si>
    <t xml:space="preserve">Erhållna medlemsavgifter </t>
  </si>
  <si>
    <r>
      <t xml:space="preserve">Medlemsavg, kostnad, </t>
    </r>
    <r>
      <rPr>
        <sz val="11"/>
        <rFont val="Aptos Narrow"/>
        <family val="2"/>
        <scheme val="minor"/>
      </rPr>
      <t>årsavgift distriktet, medl förs via SBK</t>
    </r>
  </si>
  <si>
    <t xml:space="preserve">Ullmax, Bingolotto, Citygross </t>
  </si>
  <si>
    <t>Reseersättning, styrelse, distriktmöten</t>
  </si>
  <si>
    <t xml:space="preserve">Medlemmar årsmöte, medlemsmöten , uppvaktningar </t>
  </si>
  <si>
    <t>Kassa</t>
  </si>
  <si>
    <t>Tävlingskonto</t>
  </si>
  <si>
    <t>e-sparkonto</t>
  </si>
  <si>
    <t>Summa kassa, bank/spar</t>
  </si>
  <si>
    <t>Stängsel</t>
  </si>
  <si>
    <t>Tävlingssektorn, priser, inkomst</t>
  </si>
  <si>
    <t>Tävlingssektorn, priser, utgifter</t>
  </si>
  <si>
    <r>
      <t>Ullmax,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Bingolotto, Citygross </t>
    </r>
  </si>
  <si>
    <t>Kurskostnader, internutbildning, uppstart/kickoff, övrigt</t>
  </si>
  <si>
    <t>Kommunala bidrag</t>
  </si>
  <si>
    <t>Saldo MEDLEMSAVGIFTER</t>
  </si>
  <si>
    <t>Saldo ÅRSMÖTE, MEDL MÖTEN, UPPVAKTNINGAR</t>
  </si>
  <si>
    <t>Kontorsmaterial, laptop</t>
  </si>
  <si>
    <t>Budget 2025</t>
  </si>
  <si>
    <t>Bankkonto</t>
  </si>
  <si>
    <t xml:space="preserve">Avskrivningar </t>
  </si>
  <si>
    <t>Container</t>
  </si>
  <si>
    <t>Behållning 2025-12-31</t>
  </si>
  <si>
    <t>Budgetförslag 2026</t>
  </si>
  <si>
    <t>Kommentar</t>
  </si>
  <si>
    <t>SBK höjer den centrala adm avg för prov o tävlingsgrenar till 50 kronor för alla verksamhetsgrenar och samtliga klasser</t>
  </si>
  <si>
    <t>Apporter, spårpinnar , u-håll bef mtr</t>
  </si>
  <si>
    <t>Arvoden, resor</t>
  </si>
  <si>
    <t>Rallyskriv x 3, TL Agility x 2, resor dom asp</t>
  </si>
  <si>
    <t>Budget 2026</t>
  </si>
  <si>
    <t>?</t>
  </si>
  <si>
    <t>Underhåll redskapsbod, el container, rivning pumpstation, robotgräsklipp rep, åkgräsklippare rep</t>
  </si>
  <si>
    <t>Ev material gemensamma vägen</t>
  </si>
  <si>
    <t>Rambudget 2027</t>
  </si>
  <si>
    <t>Rambudet 2027</t>
  </si>
  <si>
    <t>Jubileumsår, klubben fyller 80 år</t>
  </si>
  <si>
    <t>Årsavgift Distriktet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</si>
</sst>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_k_r"/>
    <numFmt numFmtId="165" formatCode="#,##0\ &quot;kr&quot;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left"/>
    </xf>
    <xf numFmtId="165" fontId="0" fillId="0" borderId="0" xfId="0" applyNumberFormat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165" fontId="0" fillId="0" borderId="1" xfId="0" applyNumberFormat="1" applyBorder="1" applyAlignment="1">
      <alignment vertical="top"/>
    </xf>
    <xf numFmtId="0" fontId="0" fillId="0" borderId="1" xfId="0" applyBorder="1"/>
    <xf numFmtId="165" fontId="0" fillId="0" borderId="1" xfId="0" applyNumberFormat="1" applyBorder="1"/>
    <xf numFmtId="165" fontId="6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165" fontId="6" fillId="0" borderId="0" xfId="0" applyNumberFormat="1" applyFont="1"/>
    <xf numFmtId="165" fontId="4" fillId="0" borderId="0" xfId="0" applyNumberFormat="1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/>
    <xf numFmtId="0" fontId="0" fillId="0" borderId="2" xfId="0" applyBorder="1"/>
    <xf numFmtId="165" fontId="7" fillId="0" borderId="1" xfId="0" applyNumberFormat="1" applyFont="1" applyBorder="1"/>
    <xf numFmtId="0" fontId="5" fillId="0" borderId="1" xfId="0" applyFont="1" applyBorder="1" applyAlignment="1">
      <alignment vertical="top"/>
    </xf>
    <xf numFmtId="0" fontId="0" fillId="0" borderId="0" xfId="0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vertical="top" wrapText="1"/>
    </xf>
    <xf numFmtId="164" fontId="0" fillId="0" borderId="0" xfId="0" applyNumberFormat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3" fillId="0" borderId="3" xfId="0" applyFont="1" applyBorder="1" applyAlignment="1">
      <alignment vertical="top" wrapText="1"/>
    </xf>
    <xf numFmtId="165" fontId="4" fillId="0" borderId="4" xfId="0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165" fontId="5" fillId="0" borderId="1" xfId="0" applyNumberFormat="1" applyFont="1" applyBorder="1"/>
    <xf numFmtId="165" fontId="1" fillId="0" borderId="2" xfId="0" applyNumberFormat="1" applyFont="1" applyBorder="1"/>
    <xf numFmtId="165" fontId="0" fillId="0" borderId="2" xfId="0" applyNumberFormat="1" applyBorder="1"/>
    <xf numFmtId="165" fontId="7" fillId="0" borderId="2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0" fillId="0" borderId="6" xfId="0" applyBorder="1" applyAlignment="1">
      <alignment wrapText="1"/>
    </xf>
    <xf numFmtId="165" fontId="8" fillId="0" borderId="2" xfId="0" applyNumberFormat="1" applyFont="1" applyBorder="1"/>
    <xf numFmtId="165" fontId="6" fillId="0" borderId="2" xfId="0" applyNumberFormat="1" applyFont="1" applyBorder="1"/>
    <xf numFmtId="165" fontId="4" fillId="0" borderId="8" xfId="0" applyNumberFormat="1" applyFont="1" applyBorder="1" applyAlignment="1">
      <alignment vertical="top"/>
    </xf>
    <xf numFmtId="165" fontId="0" fillId="0" borderId="9" xfId="0" applyNumberFormat="1" applyBorder="1"/>
    <xf numFmtId="0" fontId="2" fillId="0" borderId="7" xfId="0" applyFont="1" applyBorder="1" applyAlignment="1">
      <alignment wrapText="1"/>
    </xf>
    <xf numFmtId="0" fontId="0" fillId="0" borderId="10" xfId="0" applyBorder="1"/>
    <xf numFmtId="165" fontId="0" fillId="0" borderId="0" xfId="0" applyNumberFormat="1" applyBorder="1"/>
    <xf numFmtId="165" fontId="6" fillId="0" borderId="0" xfId="0" applyNumberFormat="1" applyFont="1" applyBorder="1"/>
    <xf numFmtId="0" fontId="2" fillId="0" borderId="0" xfId="0" applyFont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165" fontId="8" fillId="0" borderId="14" xfId="0" applyNumberFormat="1" applyFont="1" applyBorder="1"/>
    <xf numFmtId="165" fontId="1" fillId="0" borderId="2" xfId="0" applyNumberFormat="1" applyFont="1" applyBorder="1" applyAlignment="1">
      <alignment vertical="top"/>
    </xf>
    <xf numFmtId="165" fontId="1" fillId="0" borderId="11" xfId="0" applyNumberFormat="1" applyFont="1" applyBorder="1"/>
    <xf numFmtId="0" fontId="0" fillId="0" borderId="15" xfId="0" applyBorder="1" applyAlignment="1">
      <alignment vertical="top"/>
    </xf>
    <xf numFmtId="0" fontId="4" fillId="0" borderId="16" xfId="0" applyFont="1" applyBorder="1" applyAlignment="1">
      <alignment vertical="top"/>
    </xf>
    <xf numFmtId="0" fontId="0" fillId="0" borderId="17" xfId="0" applyBorder="1"/>
    <xf numFmtId="0" fontId="3" fillId="0" borderId="0" xfId="0" applyFont="1" applyBorder="1" applyAlignment="1">
      <alignment wrapText="1"/>
    </xf>
    <xf numFmtId="165" fontId="4" fillId="0" borderId="0" xfId="0" applyNumberFormat="1" applyFont="1" applyBorder="1"/>
    <xf numFmtId="0" fontId="0" fillId="0" borderId="18" xfId="0" applyBorder="1"/>
    <xf numFmtId="0" fontId="0" fillId="0" borderId="0" xfId="0" applyBorder="1"/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vertical="top"/>
    </xf>
    <xf numFmtId="0" fontId="0" fillId="0" borderId="20" xfId="0" applyBorder="1"/>
    <xf numFmtId="0" fontId="0" fillId="0" borderId="19" xfId="0" applyBorder="1" applyAlignment="1">
      <alignment horizontal="left"/>
    </xf>
    <xf numFmtId="0" fontId="5" fillId="0" borderId="20" xfId="0" applyFont="1" applyBorder="1"/>
    <xf numFmtId="0" fontId="1" fillId="0" borderId="20" xfId="0" applyFont="1" applyBorder="1"/>
    <xf numFmtId="0" fontId="0" fillId="0" borderId="0" xfId="0" applyBorder="1" applyAlignment="1">
      <alignment wrapText="1"/>
    </xf>
    <xf numFmtId="0" fontId="0" fillId="0" borderId="20" xfId="0" applyBorder="1" applyAlignment="1">
      <alignment wrapText="1"/>
    </xf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horizontal="left" vertical="top"/>
    </xf>
    <xf numFmtId="0" fontId="8" fillId="0" borderId="20" xfId="0" applyFont="1" applyBorder="1"/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left" wrapText="1"/>
    </xf>
    <xf numFmtId="0" fontId="0" fillId="0" borderId="19" xfId="0" applyBorder="1"/>
    <xf numFmtId="0" fontId="0" fillId="0" borderId="17" xfId="0" applyBorder="1" applyAlignment="1">
      <alignment horizontal="left"/>
    </xf>
    <xf numFmtId="6" fontId="9" fillId="0" borderId="18" xfId="0" applyNumberFormat="1" applyFont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2" fillId="0" borderId="5" xfId="0" applyFont="1" applyBorder="1" applyAlignment="1">
      <alignment wrapText="1"/>
    </xf>
    <xf numFmtId="165" fontId="7" fillId="0" borderId="5" xfId="0" applyNumberFormat="1" applyFont="1" applyBorder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168DF-0E47-42CC-AA56-C53A36789FF7}">
  <dimension ref="A1:H87"/>
  <sheetViews>
    <sheetView tabSelected="1" view="pageLayout" zoomScaleNormal="119" workbookViewId="0">
      <selection activeCell="B6" sqref="B6"/>
    </sheetView>
  </sheetViews>
  <sheetFormatPr defaultRowHeight="14.4" x14ac:dyDescent="0.3"/>
  <cols>
    <col min="1" max="1" width="5.33203125" bestFit="1" customWidth="1"/>
    <col min="2" max="2" width="45.33203125" style="19" bestFit="1" customWidth="1"/>
    <col min="3" max="3" width="17.21875" style="2" bestFit="1" customWidth="1"/>
    <col min="4" max="4" width="10.21875" style="2" customWidth="1"/>
    <col min="5" max="5" width="5.33203125" bestFit="1" customWidth="1"/>
    <col min="6" max="6" width="45.33203125" style="19" bestFit="1" customWidth="1"/>
    <col min="7" max="7" width="17.21875" style="2" bestFit="1" customWidth="1"/>
    <col min="8" max="8" width="34.44140625" customWidth="1"/>
  </cols>
  <sheetData>
    <row r="1" spans="1:8" ht="18.600000000000001" thickBot="1" x14ac:dyDescent="0.35">
      <c r="A1" s="31"/>
      <c r="B1" s="32" t="s">
        <v>72</v>
      </c>
      <c r="C1" s="33" t="s">
        <v>72</v>
      </c>
      <c r="D1" s="51">
        <v>251231</v>
      </c>
      <c r="E1" s="56"/>
      <c r="F1" s="32" t="s">
        <v>77</v>
      </c>
      <c r="G1" s="33" t="s">
        <v>77</v>
      </c>
      <c r="H1" s="57" t="s">
        <v>78</v>
      </c>
    </row>
    <row r="2" spans="1:8" ht="18" x14ac:dyDescent="0.35">
      <c r="B2" s="13"/>
      <c r="C2" s="12"/>
      <c r="D2"/>
      <c r="E2" s="58"/>
      <c r="F2" s="59"/>
      <c r="G2" s="60"/>
      <c r="H2" s="61"/>
    </row>
    <row r="3" spans="1:8" x14ac:dyDescent="0.3">
      <c r="A3" t="s">
        <v>2</v>
      </c>
      <c r="B3" s="14" t="s">
        <v>26</v>
      </c>
      <c r="C3"/>
      <c r="D3"/>
      <c r="E3" s="58" t="s">
        <v>2</v>
      </c>
      <c r="F3" s="14" t="s">
        <v>26</v>
      </c>
      <c r="G3" s="62"/>
      <c r="H3" s="61"/>
    </row>
    <row r="4" spans="1:8" s="4" customFormat="1" x14ac:dyDescent="0.3">
      <c r="A4" s="3">
        <v>3010</v>
      </c>
      <c r="B4" s="27" t="s">
        <v>29</v>
      </c>
      <c r="C4" s="5">
        <v>25000</v>
      </c>
      <c r="D4" s="42">
        <v>17925</v>
      </c>
      <c r="E4" s="63">
        <v>3010</v>
      </c>
      <c r="F4" s="27" t="s">
        <v>29</v>
      </c>
      <c r="G4" s="5">
        <v>16000</v>
      </c>
      <c r="H4" s="64"/>
    </row>
    <row r="5" spans="1:8" x14ac:dyDescent="0.3">
      <c r="A5" s="3">
        <v>4130</v>
      </c>
      <c r="B5" s="17" t="s">
        <v>28</v>
      </c>
      <c r="C5" s="29">
        <v>-15000</v>
      </c>
      <c r="D5" s="36">
        <v>-10221</v>
      </c>
      <c r="E5" s="63">
        <v>4130</v>
      </c>
      <c r="F5" s="17" t="s">
        <v>28</v>
      </c>
      <c r="G5" s="29">
        <v>-10000</v>
      </c>
      <c r="H5" s="64"/>
    </row>
    <row r="6" spans="1:8" x14ac:dyDescent="0.3">
      <c r="B6" s="14" t="s">
        <v>27</v>
      </c>
      <c r="C6" s="8">
        <f>SUM(C4:C5)</f>
        <v>10000</v>
      </c>
      <c r="D6" s="43">
        <f>SUM(D4:D5)</f>
        <v>7704</v>
      </c>
      <c r="E6" s="58"/>
      <c r="F6" s="14" t="s">
        <v>27</v>
      </c>
      <c r="G6" s="8">
        <f>SUM(G4:G5)</f>
        <v>6000</v>
      </c>
      <c r="H6" s="65"/>
    </row>
    <row r="7" spans="1:8" x14ac:dyDescent="0.3">
      <c r="B7" s="15"/>
      <c r="C7" s="11"/>
      <c r="E7" s="58"/>
      <c r="F7" s="50"/>
      <c r="G7" s="49"/>
      <c r="H7" s="65"/>
    </row>
    <row r="8" spans="1:8" x14ac:dyDescent="0.3">
      <c r="B8" s="14" t="s">
        <v>3</v>
      </c>
      <c r="E8" s="58"/>
      <c r="F8" s="14" t="s">
        <v>3</v>
      </c>
      <c r="G8" s="48"/>
      <c r="H8" s="65"/>
    </row>
    <row r="9" spans="1:8" x14ac:dyDescent="0.3">
      <c r="A9" s="1">
        <v>3210</v>
      </c>
      <c r="B9" s="16" t="s">
        <v>30</v>
      </c>
      <c r="C9" s="7">
        <v>185000</v>
      </c>
      <c r="D9" s="42">
        <v>182950</v>
      </c>
      <c r="E9" s="66">
        <v>3210</v>
      </c>
      <c r="F9" s="16" t="s">
        <v>30</v>
      </c>
      <c r="G9" s="7">
        <v>175000</v>
      </c>
      <c r="H9" s="67"/>
    </row>
    <row r="10" spans="1:8" ht="15" customHeight="1" x14ac:dyDescent="0.3">
      <c r="A10" s="3">
        <v>4216</v>
      </c>
      <c r="B10" s="34" t="s">
        <v>31</v>
      </c>
      <c r="C10" s="30">
        <v>-40000</v>
      </c>
      <c r="D10" s="36">
        <v>-55585</v>
      </c>
      <c r="E10" s="63">
        <v>4216</v>
      </c>
      <c r="F10" s="34" t="s">
        <v>31</v>
      </c>
      <c r="G10" s="30">
        <v>-55000</v>
      </c>
      <c r="H10" s="65"/>
    </row>
    <row r="11" spans="1:8" ht="16.8" customHeight="1" x14ac:dyDescent="0.3">
      <c r="A11" s="1">
        <v>4210</v>
      </c>
      <c r="B11" s="17" t="s">
        <v>32</v>
      </c>
      <c r="C11" s="29">
        <v>-17000</v>
      </c>
      <c r="D11" s="36">
        <v>-7540</v>
      </c>
      <c r="E11" s="66">
        <v>4210</v>
      </c>
      <c r="F11" s="17" t="s">
        <v>32</v>
      </c>
      <c r="G11" s="29">
        <v>-10000</v>
      </c>
      <c r="H11" s="68"/>
    </row>
    <row r="12" spans="1:8" x14ac:dyDescent="0.3">
      <c r="A12" s="1">
        <v>4217</v>
      </c>
      <c r="B12" s="16" t="s">
        <v>33</v>
      </c>
      <c r="C12" s="29">
        <v>-7000</v>
      </c>
      <c r="D12" s="36">
        <v>-2775</v>
      </c>
      <c r="E12" s="66">
        <v>4217</v>
      </c>
      <c r="F12" s="16" t="s">
        <v>33</v>
      </c>
      <c r="G12" s="29">
        <v>-4000</v>
      </c>
      <c r="H12" s="65"/>
    </row>
    <row r="13" spans="1:8" x14ac:dyDescent="0.3">
      <c r="A13" s="1">
        <v>4211</v>
      </c>
      <c r="B13" s="17" t="s">
        <v>0</v>
      </c>
      <c r="C13" s="29">
        <v>-2000</v>
      </c>
      <c r="D13" s="37">
        <v>0</v>
      </c>
      <c r="E13" s="66">
        <v>4211</v>
      </c>
      <c r="F13" s="17" t="s">
        <v>0</v>
      </c>
      <c r="G13" s="29">
        <v>-1000</v>
      </c>
      <c r="H13" s="65"/>
    </row>
    <row r="14" spans="1:8" ht="30" customHeight="1" x14ac:dyDescent="0.3">
      <c r="A14" s="3">
        <v>4213</v>
      </c>
      <c r="B14" s="27" t="s">
        <v>67</v>
      </c>
      <c r="C14" s="29">
        <v>-5000</v>
      </c>
      <c r="D14" s="37">
        <v>0</v>
      </c>
      <c r="E14" s="63">
        <v>4213</v>
      </c>
      <c r="F14" s="27" t="s">
        <v>67</v>
      </c>
      <c r="G14" s="29">
        <v>-15000</v>
      </c>
      <c r="H14" s="65"/>
    </row>
    <row r="15" spans="1:8" x14ac:dyDescent="0.3">
      <c r="B15" s="18" t="s">
        <v>1</v>
      </c>
      <c r="C15" s="8">
        <f>SUM(C9:C14)</f>
        <v>114000</v>
      </c>
      <c r="D15" s="43">
        <f>SUM(D9:D14)</f>
        <v>117050</v>
      </c>
      <c r="E15" s="58"/>
      <c r="F15" s="18" t="s">
        <v>1</v>
      </c>
      <c r="G15" s="8">
        <f>SUM(G9:G14)</f>
        <v>90000</v>
      </c>
      <c r="H15" s="61"/>
    </row>
    <row r="16" spans="1:8" x14ac:dyDescent="0.3">
      <c r="E16" s="58"/>
      <c r="F16" s="69"/>
      <c r="G16" s="48"/>
      <c r="H16" s="61"/>
    </row>
    <row r="17" spans="1:8" x14ac:dyDescent="0.3">
      <c r="B17" s="15" t="s">
        <v>4</v>
      </c>
      <c r="E17" s="58"/>
      <c r="F17" s="50" t="s">
        <v>4</v>
      </c>
      <c r="G17" s="48"/>
      <c r="H17" s="61"/>
    </row>
    <row r="18" spans="1:8" x14ac:dyDescent="0.3">
      <c r="A18" s="1">
        <v>3220</v>
      </c>
      <c r="B18" s="20" t="s">
        <v>34</v>
      </c>
      <c r="C18" s="7">
        <v>47000</v>
      </c>
      <c r="D18" s="42">
        <v>79500</v>
      </c>
      <c r="E18" s="66">
        <v>3220</v>
      </c>
      <c r="F18" s="20" t="s">
        <v>34</v>
      </c>
      <c r="G18" s="7">
        <v>75000</v>
      </c>
      <c r="H18" s="65"/>
    </row>
    <row r="19" spans="1:8" ht="43.2" x14ac:dyDescent="0.3">
      <c r="A19" s="1">
        <v>4220</v>
      </c>
      <c r="B19" s="21" t="s">
        <v>35</v>
      </c>
      <c r="C19" s="29">
        <v>-25000</v>
      </c>
      <c r="D19" s="36">
        <v>-17376</v>
      </c>
      <c r="E19" s="66">
        <v>4220</v>
      </c>
      <c r="F19" s="21" t="s">
        <v>35</v>
      </c>
      <c r="G19" s="29">
        <v>-25000</v>
      </c>
      <c r="H19" s="70" t="s">
        <v>79</v>
      </c>
    </row>
    <row r="20" spans="1:8" x14ac:dyDescent="0.3">
      <c r="A20" s="1">
        <v>4221</v>
      </c>
      <c r="B20" s="22" t="s">
        <v>5</v>
      </c>
      <c r="C20" s="29">
        <v>-37000</v>
      </c>
      <c r="D20" s="36">
        <v>-21201</v>
      </c>
      <c r="E20" s="66">
        <v>4221</v>
      </c>
      <c r="F20" s="22" t="s">
        <v>5</v>
      </c>
      <c r="G20" s="29">
        <v>-18000</v>
      </c>
      <c r="H20" s="65" t="s">
        <v>80</v>
      </c>
    </row>
    <row r="21" spans="1:8" x14ac:dyDescent="0.3">
      <c r="A21" s="1">
        <v>4222</v>
      </c>
      <c r="B21" s="22" t="s">
        <v>36</v>
      </c>
      <c r="C21" s="29">
        <v>-22000</v>
      </c>
      <c r="D21" s="36">
        <v>-15386</v>
      </c>
      <c r="E21" s="66">
        <v>4222</v>
      </c>
      <c r="F21" s="22" t="s">
        <v>36</v>
      </c>
      <c r="G21" s="29">
        <v>-26000</v>
      </c>
      <c r="H21" s="65" t="s">
        <v>81</v>
      </c>
    </row>
    <row r="22" spans="1:8" ht="28.8" x14ac:dyDescent="0.3">
      <c r="A22" s="3">
        <v>4223</v>
      </c>
      <c r="B22" s="20" t="s">
        <v>37</v>
      </c>
      <c r="C22" s="29">
        <v>-5000</v>
      </c>
      <c r="D22" s="36">
        <v>-7466</v>
      </c>
      <c r="E22" s="63">
        <v>4223</v>
      </c>
      <c r="F22" s="20" t="s">
        <v>37</v>
      </c>
      <c r="G22" s="29">
        <v>-2000</v>
      </c>
      <c r="H22" s="67"/>
    </row>
    <row r="23" spans="1:8" x14ac:dyDescent="0.3">
      <c r="A23" s="1">
        <v>4224</v>
      </c>
      <c r="B23" s="22" t="s">
        <v>65</v>
      </c>
      <c r="C23" s="29">
        <v>-18000</v>
      </c>
      <c r="D23" s="36">
        <v>-9069</v>
      </c>
      <c r="E23" s="66">
        <v>4224</v>
      </c>
      <c r="F23" s="22" t="s">
        <v>65</v>
      </c>
      <c r="G23" s="29">
        <v>-9000</v>
      </c>
      <c r="H23" s="65"/>
    </row>
    <row r="24" spans="1:8" x14ac:dyDescent="0.3">
      <c r="A24" s="39">
        <v>3221</v>
      </c>
      <c r="B24" s="22" t="s">
        <v>64</v>
      </c>
      <c r="C24" s="35">
        <v>5000</v>
      </c>
      <c r="D24" s="42">
        <v>1055</v>
      </c>
      <c r="E24" s="71">
        <v>3221</v>
      </c>
      <c r="F24" s="22" t="s">
        <v>64</v>
      </c>
      <c r="G24" s="35">
        <v>2000</v>
      </c>
      <c r="H24" s="65"/>
    </row>
    <row r="25" spans="1:8" x14ac:dyDescent="0.3">
      <c r="A25" s="39">
        <v>4214</v>
      </c>
      <c r="B25" s="22" t="s">
        <v>38</v>
      </c>
      <c r="C25" s="29">
        <v>-9000</v>
      </c>
      <c r="D25" s="37">
        <v>0</v>
      </c>
      <c r="E25" s="66">
        <v>4225</v>
      </c>
      <c r="F25" s="21" t="s">
        <v>42</v>
      </c>
      <c r="G25" s="29">
        <v>-3000</v>
      </c>
      <c r="H25" s="65"/>
    </row>
    <row r="26" spans="1:8" x14ac:dyDescent="0.3">
      <c r="A26" s="39">
        <v>3214</v>
      </c>
      <c r="B26" s="22" t="s">
        <v>39</v>
      </c>
      <c r="C26" s="7">
        <v>7500</v>
      </c>
      <c r="D26" s="37">
        <v>0</v>
      </c>
      <c r="E26" s="72">
        <v>4218</v>
      </c>
      <c r="F26" s="22" t="s">
        <v>43</v>
      </c>
      <c r="G26" s="29">
        <v>-8100</v>
      </c>
      <c r="H26" s="65" t="s">
        <v>82</v>
      </c>
    </row>
    <row r="27" spans="1:8" x14ac:dyDescent="0.3">
      <c r="A27" s="39">
        <v>4240</v>
      </c>
      <c r="B27" s="22" t="s">
        <v>40</v>
      </c>
      <c r="C27" s="29">
        <v>-4500</v>
      </c>
      <c r="D27" s="37">
        <v>0</v>
      </c>
      <c r="E27" s="66">
        <v>5030</v>
      </c>
      <c r="F27" s="22" t="s">
        <v>44</v>
      </c>
      <c r="G27" s="29">
        <v>-2500</v>
      </c>
      <c r="H27" s="65"/>
    </row>
    <row r="28" spans="1:8" x14ac:dyDescent="0.3">
      <c r="A28" s="40">
        <v>3240</v>
      </c>
      <c r="B28" s="31" t="s">
        <v>41</v>
      </c>
      <c r="C28" s="5">
        <v>12000</v>
      </c>
      <c r="D28" s="37">
        <v>0</v>
      </c>
      <c r="E28" s="66">
        <v>3215</v>
      </c>
      <c r="F28" s="22" t="s">
        <v>45</v>
      </c>
      <c r="G28" s="7">
        <v>3000</v>
      </c>
      <c r="H28" s="65"/>
    </row>
    <row r="29" spans="1:8" x14ac:dyDescent="0.3">
      <c r="A29" s="1">
        <v>4225</v>
      </c>
      <c r="B29" s="21" t="s">
        <v>42</v>
      </c>
      <c r="C29" s="29">
        <v>-3000</v>
      </c>
      <c r="D29" s="36">
        <v>-964</v>
      </c>
      <c r="E29" s="71">
        <v>3225</v>
      </c>
      <c r="F29" s="22" t="s">
        <v>46</v>
      </c>
      <c r="G29" s="7">
        <v>3000</v>
      </c>
      <c r="H29" s="65"/>
    </row>
    <row r="30" spans="1:8" x14ac:dyDescent="0.3">
      <c r="A30" s="40">
        <v>4218</v>
      </c>
      <c r="B30" s="22" t="s">
        <v>43</v>
      </c>
      <c r="C30" s="29">
        <v>-5000</v>
      </c>
      <c r="D30" s="37">
        <v>0</v>
      </c>
      <c r="E30" s="58"/>
      <c r="F30" s="14" t="s">
        <v>6</v>
      </c>
      <c r="G30" s="23">
        <f>SUM(G18:G29)</f>
        <v>-10600</v>
      </c>
      <c r="H30" s="61"/>
    </row>
    <row r="31" spans="1:8" x14ac:dyDescent="0.3">
      <c r="A31" s="1">
        <v>5030</v>
      </c>
      <c r="B31" s="22" t="s">
        <v>44</v>
      </c>
      <c r="C31" s="29">
        <v>-2500</v>
      </c>
      <c r="D31" s="37">
        <v>0</v>
      </c>
      <c r="E31" s="58"/>
      <c r="F31" s="69"/>
      <c r="G31" s="48"/>
      <c r="H31" s="61"/>
    </row>
    <row r="32" spans="1:8" x14ac:dyDescent="0.3">
      <c r="A32" s="1">
        <v>3215</v>
      </c>
      <c r="B32" s="22" t="s">
        <v>45</v>
      </c>
      <c r="C32" s="7">
        <v>3000</v>
      </c>
      <c r="D32" s="37">
        <v>0</v>
      </c>
      <c r="E32" s="58"/>
      <c r="F32" s="69"/>
      <c r="G32" s="48"/>
      <c r="H32" s="61"/>
    </row>
    <row r="33" spans="1:8" x14ac:dyDescent="0.3">
      <c r="A33" s="39">
        <v>3225</v>
      </c>
      <c r="B33" s="22" t="s">
        <v>46</v>
      </c>
      <c r="C33" s="7">
        <v>3000</v>
      </c>
      <c r="D33" s="37">
        <v>1160</v>
      </c>
      <c r="E33" s="58"/>
      <c r="F33" s="69"/>
      <c r="G33" s="48"/>
      <c r="H33" s="61"/>
    </row>
    <row r="34" spans="1:8" x14ac:dyDescent="0.3">
      <c r="B34" s="14" t="s">
        <v>6</v>
      </c>
      <c r="C34" s="23">
        <f>SUM(C18:C33)</f>
        <v>-53500</v>
      </c>
      <c r="D34" s="43">
        <f>SUM(D18:D33)</f>
        <v>10253</v>
      </c>
      <c r="E34" s="58"/>
      <c r="F34" s="69"/>
      <c r="G34" s="48"/>
      <c r="H34" s="61"/>
    </row>
    <row r="35" spans="1:8" ht="15" thickBot="1" x14ac:dyDescent="0.35">
      <c r="E35" s="58"/>
      <c r="F35" s="69"/>
      <c r="G35" s="48"/>
      <c r="H35" s="61"/>
    </row>
    <row r="36" spans="1:8" ht="15" thickBot="1" x14ac:dyDescent="0.35">
      <c r="B36" s="14" t="s">
        <v>7</v>
      </c>
      <c r="C36" s="44" t="s">
        <v>72</v>
      </c>
      <c r="D36" s="52">
        <v>251231</v>
      </c>
      <c r="E36" s="58"/>
      <c r="F36" s="14" t="s">
        <v>7</v>
      </c>
      <c r="G36" s="44" t="s">
        <v>83</v>
      </c>
      <c r="H36" s="61"/>
    </row>
    <row r="37" spans="1:8" x14ac:dyDescent="0.3">
      <c r="A37" s="1">
        <v>3140</v>
      </c>
      <c r="B37" s="6" t="s">
        <v>47</v>
      </c>
      <c r="C37" s="7">
        <v>5000</v>
      </c>
      <c r="D37" s="53">
        <v>6250</v>
      </c>
      <c r="E37" s="66">
        <v>3140</v>
      </c>
      <c r="F37" s="6" t="s">
        <v>47</v>
      </c>
      <c r="G37" s="7">
        <v>6000</v>
      </c>
      <c r="H37" s="73"/>
    </row>
    <row r="38" spans="1:8" x14ac:dyDescent="0.3">
      <c r="A38" s="1">
        <v>3987</v>
      </c>
      <c r="B38" s="6" t="s">
        <v>68</v>
      </c>
      <c r="C38" s="7">
        <v>20000</v>
      </c>
      <c r="D38" s="42">
        <v>23950</v>
      </c>
      <c r="E38" s="66">
        <v>3987</v>
      </c>
      <c r="F38" s="6" t="s">
        <v>68</v>
      </c>
      <c r="G38" s="7">
        <v>20000</v>
      </c>
      <c r="H38" s="65" t="s">
        <v>84</v>
      </c>
    </row>
    <row r="39" spans="1:8" x14ac:dyDescent="0.3">
      <c r="A39" s="1">
        <v>4131</v>
      </c>
      <c r="B39" s="9" t="s">
        <v>48</v>
      </c>
      <c r="C39" s="29">
        <v>-11000</v>
      </c>
      <c r="D39" s="36">
        <v>-7972</v>
      </c>
      <c r="E39" s="66">
        <v>4131</v>
      </c>
      <c r="F39" s="9" t="s">
        <v>48</v>
      </c>
      <c r="G39" s="29">
        <v>-2000</v>
      </c>
      <c r="H39" s="65"/>
    </row>
    <row r="40" spans="1:8" x14ac:dyDescent="0.3">
      <c r="A40" s="1">
        <v>4132</v>
      </c>
      <c r="B40" s="9" t="s">
        <v>12</v>
      </c>
      <c r="C40" s="29">
        <v>0</v>
      </c>
      <c r="D40" s="37">
        <v>0</v>
      </c>
      <c r="E40" s="66">
        <v>4133</v>
      </c>
      <c r="F40" s="9" t="s">
        <v>49</v>
      </c>
      <c r="G40" s="29">
        <v>-3000</v>
      </c>
      <c r="H40" s="67"/>
    </row>
    <row r="41" spans="1:8" x14ac:dyDescent="0.3">
      <c r="A41" s="1">
        <v>4133</v>
      </c>
      <c r="B41" s="9" t="s">
        <v>49</v>
      </c>
      <c r="C41" s="29">
        <v>-3000</v>
      </c>
      <c r="D41" s="36">
        <v>-1229</v>
      </c>
      <c r="E41" s="66">
        <v>4134</v>
      </c>
      <c r="F41" s="9" t="s">
        <v>8</v>
      </c>
      <c r="G41" s="29">
        <v>-2000</v>
      </c>
      <c r="H41" s="74"/>
    </row>
    <row r="42" spans="1:8" ht="43.2" x14ac:dyDescent="0.3">
      <c r="A42" s="1">
        <v>4134</v>
      </c>
      <c r="B42" s="9" t="s">
        <v>8</v>
      </c>
      <c r="C42" s="29">
        <v>-2000</v>
      </c>
      <c r="D42" s="36">
        <v>-10000</v>
      </c>
      <c r="E42" s="66">
        <v>4140</v>
      </c>
      <c r="F42" s="9" t="s">
        <v>50</v>
      </c>
      <c r="G42" s="29">
        <v>-25000</v>
      </c>
      <c r="H42" s="75" t="s">
        <v>85</v>
      </c>
    </row>
    <row r="43" spans="1:8" x14ac:dyDescent="0.3">
      <c r="A43" s="1">
        <v>4140</v>
      </c>
      <c r="B43" s="9" t="s">
        <v>50</v>
      </c>
      <c r="C43" s="29">
        <v>-5000</v>
      </c>
      <c r="D43" s="36">
        <v>-9239</v>
      </c>
      <c r="E43" s="66">
        <v>4141</v>
      </c>
      <c r="F43" s="9" t="s">
        <v>51</v>
      </c>
      <c r="G43" s="29">
        <v>-50000</v>
      </c>
      <c r="H43" s="67"/>
    </row>
    <row r="44" spans="1:8" x14ac:dyDescent="0.3">
      <c r="A44" s="1">
        <v>4141</v>
      </c>
      <c r="B44" s="9" t="s">
        <v>51</v>
      </c>
      <c r="C44" s="29">
        <v>-60000</v>
      </c>
      <c r="D44" s="36">
        <v>-34914</v>
      </c>
      <c r="E44" s="66">
        <v>4142</v>
      </c>
      <c r="F44" s="9" t="s">
        <v>52</v>
      </c>
      <c r="G44" s="29">
        <v>-30000</v>
      </c>
      <c r="H44" s="67" t="s">
        <v>86</v>
      </c>
    </row>
    <row r="45" spans="1:8" x14ac:dyDescent="0.3">
      <c r="A45" s="1">
        <v>4142</v>
      </c>
      <c r="B45" s="9" t="s">
        <v>52</v>
      </c>
      <c r="C45" s="29">
        <v>-54000</v>
      </c>
      <c r="D45" s="36">
        <v>-48523</v>
      </c>
      <c r="E45" s="66">
        <v>4143</v>
      </c>
      <c r="F45" s="9" t="s">
        <v>53</v>
      </c>
      <c r="G45" s="29">
        <v>-3000</v>
      </c>
      <c r="H45" s="65"/>
    </row>
    <row r="46" spans="1:8" x14ac:dyDescent="0.3">
      <c r="A46" s="1">
        <v>4143</v>
      </c>
      <c r="B46" s="9" t="s">
        <v>53</v>
      </c>
      <c r="C46" s="29">
        <v>-6500</v>
      </c>
      <c r="D46" s="36">
        <v>-665</v>
      </c>
      <c r="E46" s="58"/>
      <c r="F46" s="14" t="s">
        <v>9</v>
      </c>
      <c r="G46" s="23">
        <f>SUM(G37:G45)</f>
        <v>-89000</v>
      </c>
      <c r="H46" s="61"/>
    </row>
    <row r="47" spans="1:8" ht="14.4" customHeight="1" x14ac:dyDescent="0.3">
      <c r="A47" s="3">
        <v>4146</v>
      </c>
      <c r="B47" s="24" t="s">
        <v>63</v>
      </c>
      <c r="C47" s="30">
        <v>-5000</v>
      </c>
      <c r="D47" s="36">
        <v>-875</v>
      </c>
      <c r="E47" s="58"/>
      <c r="F47" s="69"/>
      <c r="G47" s="48"/>
      <c r="H47" s="61"/>
    </row>
    <row r="48" spans="1:8" x14ac:dyDescent="0.3">
      <c r="B48" s="14" t="s">
        <v>9</v>
      </c>
      <c r="C48" s="23">
        <f>SUM(C37:C47)</f>
        <v>-121500</v>
      </c>
      <c r="D48" s="38">
        <f>SUM(D37:D47)</f>
        <v>-83217</v>
      </c>
      <c r="E48" s="58"/>
      <c r="F48" s="69"/>
      <c r="G48" s="48"/>
      <c r="H48" s="61"/>
    </row>
    <row r="49" spans="1:8" x14ac:dyDescent="0.3">
      <c r="E49" s="58"/>
      <c r="F49" s="69"/>
      <c r="G49" s="48"/>
      <c r="H49" s="61"/>
    </row>
    <row r="50" spans="1:8" x14ac:dyDescent="0.3">
      <c r="B50" s="15" t="s">
        <v>10</v>
      </c>
      <c r="E50" s="58"/>
      <c r="F50" s="14" t="s">
        <v>10</v>
      </c>
      <c r="G50" s="48"/>
      <c r="H50" s="61"/>
    </row>
    <row r="51" spans="1:8" x14ac:dyDescent="0.3">
      <c r="A51" s="1">
        <v>3110</v>
      </c>
      <c r="B51" s="6" t="s">
        <v>54</v>
      </c>
      <c r="C51" s="7">
        <v>34000</v>
      </c>
      <c r="D51" s="42">
        <v>39620</v>
      </c>
      <c r="E51" s="66">
        <v>3110</v>
      </c>
      <c r="F51" s="6" t="s">
        <v>54</v>
      </c>
      <c r="G51" s="7">
        <v>38000</v>
      </c>
      <c r="H51" s="65"/>
    </row>
    <row r="52" spans="1:8" ht="28.8" x14ac:dyDescent="0.3">
      <c r="A52" s="3">
        <v>4110</v>
      </c>
      <c r="B52" s="16" t="s">
        <v>55</v>
      </c>
      <c r="C52" s="30">
        <v>-14000</v>
      </c>
      <c r="D52" s="54">
        <v>-9589</v>
      </c>
      <c r="E52" s="63">
        <v>4110</v>
      </c>
      <c r="F52" s="16" t="s">
        <v>55</v>
      </c>
      <c r="G52" s="30">
        <v>-11000</v>
      </c>
      <c r="H52" s="65"/>
    </row>
    <row r="53" spans="1:8" x14ac:dyDescent="0.3">
      <c r="A53" s="3">
        <v>6391</v>
      </c>
      <c r="B53" s="16" t="s">
        <v>90</v>
      </c>
      <c r="C53" s="30"/>
      <c r="D53" s="54">
        <v>-7120</v>
      </c>
      <c r="E53" s="63"/>
      <c r="F53" s="16"/>
      <c r="G53" s="30"/>
      <c r="H53" s="61"/>
    </row>
    <row r="54" spans="1:8" x14ac:dyDescent="0.3">
      <c r="A54" s="6"/>
      <c r="B54" s="14" t="s">
        <v>69</v>
      </c>
      <c r="C54" s="8">
        <f>SUM(C51:C52)</f>
        <v>20000</v>
      </c>
      <c r="D54" s="43">
        <f>SUM(D51:D53)</f>
        <v>22911</v>
      </c>
      <c r="E54" s="76"/>
      <c r="F54" s="14" t="s">
        <v>69</v>
      </c>
      <c r="G54" s="8">
        <f>SUM(G51:G52)</f>
        <v>27000</v>
      </c>
      <c r="H54" s="61"/>
    </row>
    <row r="55" spans="1:8" x14ac:dyDescent="0.3">
      <c r="E55" s="58"/>
      <c r="F55" s="69"/>
      <c r="G55" s="48"/>
      <c r="H55" s="61"/>
    </row>
    <row r="56" spans="1:8" x14ac:dyDescent="0.3">
      <c r="B56" s="14" t="s">
        <v>11</v>
      </c>
      <c r="E56" s="58"/>
      <c r="F56" s="14" t="s">
        <v>11</v>
      </c>
      <c r="G56" s="48"/>
      <c r="H56" s="61"/>
    </row>
    <row r="57" spans="1:8" ht="13.8" customHeight="1" x14ac:dyDescent="0.3">
      <c r="A57" s="1">
        <v>3150</v>
      </c>
      <c r="B57" s="16" t="s">
        <v>56</v>
      </c>
      <c r="C57" s="7">
        <v>16000</v>
      </c>
      <c r="D57" s="42">
        <v>13244</v>
      </c>
      <c r="E57" s="66">
        <v>3150</v>
      </c>
      <c r="F57" s="16" t="s">
        <v>56</v>
      </c>
      <c r="G57" s="7">
        <v>13000</v>
      </c>
      <c r="H57" s="67"/>
    </row>
    <row r="58" spans="1:8" x14ac:dyDescent="0.3">
      <c r="A58" s="1">
        <v>4150</v>
      </c>
      <c r="B58" s="9" t="s">
        <v>66</v>
      </c>
      <c r="C58" s="29">
        <v>-7000</v>
      </c>
      <c r="D58" s="36">
        <v>-10483</v>
      </c>
      <c r="E58" s="66">
        <v>4150</v>
      </c>
      <c r="F58" s="9" t="s">
        <v>66</v>
      </c>
      <c r="G58" s="29">
        <v>-4000</v>
      </c>
      <c r="H58" s="65"/>
    </row>
    <row r="59" spans="1:8" x14ac:dyDescent="0.3">
      <c r="A59" s="25"/>
      <c r="B59" s="26" t="s">
        <v>24</v>
      </c>
      <c r="C59" s="8">
        <f>SUM(C57:C58)</f>
        <v>9000</v>
      </c>
      <c r="D59" s="38">
        <f>SUM(D57:D58)</f>
        <v>2761</v>
      </c>
      <c r="E59" s="77"/>
      <c r="F59" s="26" t="s">
        <v>24</v>
      </c>
      <c r="G59" s="8">
        <f>SUM(G57:G58)</f>
        <v>9000</v>
      </c>
      <c r="H59" s="78"/>
    </row>
    <row r="60" spans="1:8" x14ac:dyDescent="0.3">
      <c r="E60" s="58"/>
      <c r="F60" s="69"/>
      <c r="G60" s="48"/>
      <c r="H60" s="61"/>
    </row>
    <row r="61" spans="1:8" x14ac:dyDescent="0.3">
      <c r="B61" s="15" t="s">
        <v>13</v>
      </c>
      <c r="E61" s="58"/>
      <c r="F61" s="14" t="s">
        <v>13</v>
      </c>
      <c r="G61" s="48"/>
      <c r="H61" s="61"/>
    </row>
    <row r="62" spans="1:8" x14ac:dyDescent="0.3">
      <c r="A62" s="6">
        <v>4144</v>
      </c>
      <c r="B62" s="17" t="s">
        <v>58</v>
      </c>
      <c r="C62" s="29">
        <v>-4000</v>
      </c>
      <c r="D62" s="36">
        <v>-3143</v>
      </c>
      <c r="E62" s="76">
        <v>4144</v>
      </c>
      <c r="F62" s="17" t="s">
        <v>58</v>
      </c>
      <c r="G62" s="29">
        <v>-4000</v>
      </c>
      <c r="H62" s="65"/>
    </row>
    <row r="63" spans="1:8" x14ac:dyDescent="0.3">
      <c r="A63" s="6">
        <v>4145</v>
      </c>
      <c r="B63" s="9" t="s">
        <v>15</v>
      </c>
      <c r="C63" s="29">
        <v>-1000</v>
      </c>
      <c r="D63" s="36">
        <v>-360</v>
      </c>
      <c r="E63" s="76">
        <v>4145</v>
      </c>
      <c r="F63" s="9" t="s">
        <v>15</v>
      </c>
      <c r="G63" s="29">
        <v>-1000</v>
      </c>
      <c r="H63" s="65"/>
    </row>
    <row r="64" spans="1:8" x14ac:dyDescent="0.3">
      <c r="A64" s="6"/>
      <c r="B64" s="14" t="s">
        <v>70</v>
      </c>
      <c r="C64" s="23">
        <f>SUM(C62:C63)</f>
        <v>-5000</v>
      </c>
      <c r="D64" s="38">
        <f>SUM(D62:D63)</f>
        <v>-3503</v>
      </c>
      <c r="E64" s="76"/>
      <c r="F64" s="14" t="s">
        <v>70</v>
      </c>
      <c r="G64" s="23">
        <f>SUM(G62:G63)</f>
        <v>-5000</v>
      </c>
      <c r="H64" s="61"/>
    </row>
    <row r="65" spans="1:8" x14ac:dyDescent="0.3">
      <c r="E65" s="58"/>
      <c r="F65" s="69"/>
      <c r="G65" s="48"/>
      <c r="H65" s="61"/>
    </row>
    <row r="66" spans="1:8" x14ac:dyDescent="0.3">
      <c r="B66" s="14" t="s">
        <v>14</v>
      </c>
      <c r="C66"/>
      <c r="E66" s="58"/>
      <c r="F66" s="14" t="s">
        <v>14</v>
      </c>
      <c r="G66" s="62"/>
      <c r="H66" s="61"/>
    </row>
    <row r="67" spans="1:8" x14ac:dyDescent="0.3">
      <c r="A67" s="22">
        <v>5420</v>
      </c>
      <c r="B67" s="6" t="s">
        <v>16</v>
      </c>
      <c r="C67" s="36">
        <v>-4500</v>
      </c>
      <c r="D67" s="36">
        <v>-9355</v>
      </c>
      <c r="E67" s="79">
        <v>5420</v>
      </c>
      <c r="F67" s="6" t="s">
        <v>16</v>
      </c>
      <c r="G67" s="36">
        <v>-9500</v>
      </c>
      <c r="H67" s="67"/>
    </row>
    <row r="68" spans="1:8" x14ac:dyDescent="0.3">
      <c r="A68" s="22">
        <v>5820</v>
      </c>
      <c r="B68" s="6" t="s">
        <v>57</v>
      </c>
      <c r="C68" s="36">
        <v>-2000</v>
      </c>
      <c r="D68" s="36">
        <v>0</v>
      </c>
      <c r="E68" s="79">
        <v>5820</v>
      </c>
      <c r="F68" s="6" t="s">
        <v>57</v>
      </c>
      <c r="G68" s="36">
        <v>-1000</v>
      </c>
      <c r="H68" s="65"/>
    </row>
    <row r="69" spans="1:8" x14ac:dyDescent="0.3">
      <c r="A69" s="22">
        <v>6110</v>
      </c>
      <c r="B69" s="6" t="s">
        <v>71</v>
      </c>
      <c r="C69" s="36">
        <v>-9000</v>
      </c>
      <c r="D69" s="36">
        <v>-16314</v>
      </c>
      <c r="E69" s="79">
        <v>6110</v>
      </c>
      <c r="F69" s="6" t="s">
        <v>17</v>
      </c>
      <c r="G69" s="36">
        <v>-900</v>
      </c>
      <c r="H69" s="65"/>
    </row>
    <row r="70" spans="1:8" x14ac:dyDescent="0.3">
      <c r="A70" s="22">
        <v>6212</v>
      </c>
      <c r="B70" s="6" t="s">
        <v>18</v>
      </c>
      <c r="C70" s="36">
        <v>-3000</v>
      </c>
      <c r="D70" s="36">
        <v>-3285</v>
      </c>
      <c r="E70" s="79">
        <v>6212</v>
      </c>
      <c r="F70" s="6" t="s">
        <v>18</v>
      </c>
      <c r="G70" s="36">
        <v>-3500</v>
      </c>
      <c r="H70" s="65"/>
    </row>
    <row r="71" spans="1:8" x14ac:dyDescent="0.3">
      <c r="A71" s="22">
        <v>6310</v>
      </c>
      <c r="B71" s="6" t="s">
        <v>19</v>
      </c>
      <c r="C71" s="36">
        <v>-12500</v>
      </c>
      <c r="D71" s="36">
        <v>-9626</v>
      </c>
      <c r="E71" s="79">
        <v>6310</v>
      </c>
      <c r="F71" s="6" t="s">
        <v>19</v>
      </c>
      <c r="G71" s="36">
        <v>-10500</v>
      </c>
      <c r="H71" s="65"/>
    </row>
    <row r="72" spans="1:8" x14ac:dyDescent="0.3">
      <c r="A72" s="22">
        <v>6213</v>
      </c>
      <c r="B72" s="6" t="s">
        <v>20</v>
      </c>
      <c r="C72" s="36">
        <v>-6000</v>
      </c>
      <c r="D72" s="36">
        <v>-6000</v>
      </c>
      <c r="E72" s="79">
        <v>6570</v>
      </c>
      <c r="F72" s="6" t="s">
        <v>21</v>
      </c>
      <c r="G72" s="36">
        <v>-3000</v>
      </c>
      <c r="H72" s="65"/>
    </row>
    <row r="73" spans="1:8" x14ac:dyDescent="0.3">
      <c r="A73" s="22">
        <v>6570</v>
      </c>
      <c r="B73" s="6" t="s">
        <v>21</v>
      </c>
      <c r="C73" s="36">
        <v>-3000</v>
      </c>
      <c r="D73" s="36">
        <v>-2437</v>
      </c>
      <c r="E73" s="79">
        <v>8300</v>
      </c>
      <c r="F73" s="6" t="s">
        <v>22</v>
      </c>
      <c r="G73" s="37">
        <v>1000</v>
      </c>
      <c r="H73" s="65"/>
    </row>
    <row r="74" spans="1:8" ht="28.8" x14ac:dyDescent="0.3">
      <c r="A74" s="22">
        <v>8300</v>
      </c>
      <c r="B74" s="6" t="s">
        <v>22</v>
      </c>
      <c r="C74" s="37">
        <v>5000</v>
      </c>
      <c r="D74" s="37">
        <v>1102</v>
      </c>
      <c r="E74" s="58"/>
      <c r="F74" s="14" t="s">
        <v>23</v>
      </c>
      <c r="G74" s="38">
        <f>SUM(G67:G73)</f>
        <v>-27400</v>
      </c>
      <c r="H74" s="61"/>
    </row>
    <row r="75" spans="1:8" ht="28.8" x14ac:dyDescent="0.3">
      <c r="A75" s="6"/>
      <c r="B75" s="14" t="s">
        <v>23</v>
      </c>
      <c r="C75" s="38">
        <f>SUM(C67:C74)</f>
        <v>-35000</v>
      </c>
      <c r="D75" s="38">
        <f>SUM(D67:D74)</f>
        <v>-45915</v>
      </c>
      <c r="E75" s="76"/>
      <c r="H75" s="65"/>
    </row>
    <row r="76" spans="1:8" x14ac:dyDescent="0.3">
      <c r="A76" s="6">
        <v>7831</v>
      </c>
      <c r="B76" s="41" t="s">
        <v>74</v>
      </c>
      <c r="C76" s="29"/>
      <c r="D76" s="36">
        <v>-3909</v>
      </c>
      <c r="E76" s="76">
        <v>7831</v>
      </c>
      <c r="F76" s="41" t="s">
        <v>74</v>
      </c>
      <c r="G76" s="29" t="s">
        <v>84</v>
      </c>
      <c r="H76" s="61"/>
    </row>
    <row r="77" spans="1:8" x14ac:dyDescent="0.3">
      <c r="A77" s="47">
        <v>1220</v>
      </c>
      <c r="B77" s="19" t="s">
        <v>75</v>
      </c>
      <c r="C77"/>
      <c r="D77" s="55">
        <v>-10000</v>
      </c>
      <c r="E77" s="58"/>
      <c r="F77" s="69"/>
      <c r="G77" s="62"/>
      <c r="H77" s="61"/>
    </row>
    <row r="78" spans="1:8" ht="15" thickBot="1" x14ac:dyDescent="0.35">
      <c r="B78" s="14" t="s">
        <v>25</v>
      </c>
      <c r="C78" s="38">
        <f>SUM(C6+C15+C34+C48+C54+C59+C64+C75)</f>
        <v>-62000</v>
      </c>
      <c r="D78" s="43">
        <f>SUM(D6+D15+D34+D48+D54+D59+D64+D75)</f>
        <v>28044</v>
      </c>
      <c r="E78" s="80"/>
      <c r="F78" s="81" t="s">
        <v>25</v>
      </c>
      <c r="G78" s="82">
        <f>SUM(G6+G15+G30+G46+G54+G59+G64+G74)</f>
        <v>0</v>
      </c>
      <c r="H78" s="83"/>
    </row>
    <row r="80" spans="1:8" ht="15" thickBot="1" x14ac:dyDescent="0.35">
      <c r="B80"/>
      <c r="C80" s="28"/>
      <c r="F80"/>
      <c r="G80" s="28"/>
    </row>
    <row r="81" spans="1:6" ht="15" thickBot="1" x14ac:dyDescent="0.35">
      <c r="B81" s="14" t="s">
        <v>76</v>
      </c>
      <c r="D81" s="46">
        <v>20251231</v>
      </c>
      <c r="F81" s="2"/>
    </row>
    <row r="82" spans="1:6" x14ac:dyDescent="0.3">
      <c r="A82" s="6">
        <v>1910</v>
      </c>
      <c r="B82" s="6" t="s">
        <v>59</v>
      </c>
      <c r="C82" s="7">
        <v>513</v>
      </c>
      <c r="D82" s="45">
        <v>0</v>
      </c>
      <c r="E82" s="2"/>
      <c r="F82" s="2"/>
    </row>
    <row r="83" spans="1:6" x14ac:dyDescent="0.3">
      <c r="A83" s="6">
        <v>1920</v>
      </c>
      <c r="B83" s="6" t="s">
        <v>73</v>
      </c>
      <c r="C83" s="7">
        <v>106995</v>
      </c>
      <c r="D83" s="7">
        <v>88521</v>
      </c>
      <c r="E83" s="2"/>
      <c r="F83" s="2"/>
    </row>
    <row r="84" spans="1:6" x14ac:dyDescent="0.3">
      <c r="A84" s="6">
        <v>1921</v>
      </c>
      <c r="B84" s="6" t="s">
        <v>60</v>
      </c>
      <c r="C84" s="7">
        <v>56570</v>
      </c>
      <c r="D84" s="7">
        <v>39334</v>
      </c>
      <c r="E84" s="2"/>
      <c r="F84" s="2"/>
    </row>
    <row r="85" spans="1:6" x14ac:dyDescent="0.3">
      <c r="A85" s="6">
        <v>1940</v>
      </c>
      <c r="B85" s="6" t="s">
        <v>61</v>
      </c>
      <c r="C85" s="7">
        <v>345216</v>
      </c>
      <c r="D85" s="7">
        <v>426318</v>
      </c>
      <c r="E85" s="2"/>
      <c r="F85" s="2"/>
    </row>
    <row r="86" spans="1:6" x14ac:dyDescent="0.3">
      <c r="A86" s="6"/>
      <c r="B86" s="10" t="s">
        <v>62</v>
      </c>
      <c r="C86" s="8">
        <f>SUM(C82:C85)</f>
        <v>509294</v>
      </c>
      <c r="D86" s="8">
        <f>SUM(D82:D85)</f>
        <v>554173</v>
      </c>
      <c r="E86" s="2"/>
      <c r="F86" s="2"/>
    </row>
    <row r="87" spans="1:6" x14ac:dyDescent="0.3">
      <c r="F87" s="2"/>
    </row>
  </sheetData>
  <pageMargins left="0.7" right="0.7" top="0.75" bottom="0.75" header="0.3" footer="0.3"/>
  <pageSetup paperSize="9" scale="57" orientation="landscape" r:id="rId1"/>
  <headerFooter>
    <oddHeader>&amp;L&amp;G&amp;C&amp;"Arial,Normal"&amp;12 2026-02-03</oddHeader>
  </headerFooter>
  <rowBreaks count="1" manualBreakCount="1">
    <brk id="3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1152-A74F-4A18-B1D7-865E2ABB5D57}">
  <dimension ref="A1:C71"/>
  <sheetViews>
    <sheetView zoomScale="107" zoomScaleNormal="107" workbookViewId="0">
      <selection activeCell="I20" sqref="I20"/>
    </sheetView>
  </sheetViews>
  <sheetFormatPr defaultRowHeight="14.4" x14ac:dyDescent="0.3"/>
  <cols>
    <col min="1" max="1" width="5.33203125" bestFit="1" customWidth="1"/>
    <col min="2" max="2" width="45.33203125" style="19" bestFit="1" customWidth="1"/>
    <col min="3" max="3" width="17.21875" style="2" bestFit="1" customWidth="1"/>
  </cols>
  <sheetData>
    <row r="1" spans="1:3" ht="18.600000000000001" thickBot="1" x14ac:dyDescent="0.35">
      <c r="A1" s="31"/>
      <c r="B1" s="32" t="s">
        <v>87</v>
      </c>
      <c r="C1" s="33" t="s">
        <v>88</v>
      </c>
    </row>
    <row r="2" spans="1:3" ht="18" x14ac:dyDescent="0.35">
      <c r="B2" s="13"/>
      <c r="C2" s="12"/>
    </row>
    <row r="3" spans="1:3" x14ac:dyDescent="0.3">
      <c r="A3" t="s">
        <v>2</v>
      </c>
      <c r="B3" s="14" t="s">
        <v>26</v>
      </c>
      <c r="C3"/>
    </row>
    <row r="4" spans="1:3" s="4" customFormat="1" x14ac:dyDescent="0.3">
      <c r="A4" s="3">
        <v>3010</v>
      </c>
      <c r="B4" s="27" t="s">
        <v>29</v>
      </c>
      <c r="C4" s="5">
        <v>16000</v>
      </c>
    </row>
    <row r="5" spans="1:3" x14ac:dyDescent="0.3">
      <c r="A5" s="3">
        <v>4130</v>
      </c>
      <c r="B5" s="17" t="s">
        <v>28</v>
      </c>
      <c r="C5" s="29">
        <v>-10000</v>
      </c>
    </row>
    <row r="6" spans="1:3" x14ac:dyDescent="0.3">
      <c r="B6" s="14" t="s">
        <v>27</v>
      </c>
      <c r="C6" s="8">
        <f>SUM(C4:C5)</f>
        <v>6000</v>
      </c>
    </row>
    <row r="7" spans="1:3" x14ac:dyDescent="0.3">
      <c r="B7" s="15"/>
      <c r="C7" s="11"/>
    </row>
    <row r="8" spans="1:3" x14ac:dyDescent="0.3">
      <c r="B8" s="14" t="s">
        <v>3</v>
      </c>
    </row>
    <row r="9" spans="1:3" x14ac:dyDescent="0.3">
      <c r="A9" s="1">
        <v>3210</v>
      </c>
      <c r="B9" s="16" t="s">
        <v>30</v>
      </c>
      <c r="C9" s="7">
        <v>175000</v>
      </c>
    </row>
    <row r="10" spans="1:3" ht="15" customHeight="1" x14ac:dyDescent="0.3">
      <c r="A10" s="3">
        <v>4216</v>
      </c>
      <c r="B10" s="34" t="s">
        <v>31</v>
      </c>
      <c r="C10" s="30">
        <v>-55000</v>
      </c>
    </row>
    <row r="11" spans="1:3" ht="16.8" customHeight="1" x14ac:dyDescent="0.3">
      <c r="A11" s="1">
        <v>4210</v>
      </c>
      <c r="B11" s="17" t="s">
        <v>32</v>
      </c>
      <c r="C11" s="29">
        <v>-10000</v>
      </c>
    </row>
    <row r="12" spans="1:3" x14ac:dyDescent="0.3">
      <c r="A12" s="1">
        <v>4217</v>
      </c>
      <c r="B12" s="16" t="s">
        <v>33</v>
      </c>
      <c r="C12" s="29">
        <v>-4000</v>
      </c>
    </row>
    <row r="13" spans="1:3" x14ac:dyDescent="0.3">
      <c r="A13" s="1">
        <v>4211</v>
      </c>
      <c r="B13" s="17" t="s">
        <v>0</v>
      </c>
      <c r="C13" s="29">
        <v>-1000</v>
      </c>
    </row>
    <row r="14" spans="1:3" ht="30" customHeight="1" x14ac:dyDescent="0.3">
      <c r="A14" s="3">
        <v>4213</v>
      </c>
      <c r="B14" s="27" t="s">
        <v>67</v>
      </c>
      <c r="C14" s="29">
        <v>-15000</v>
      </c>
    </row>
    <row r="15" spans="1:3" x14ac:dyDescent="0.3">
      <c r="B15" s="18" t="s">
        <v>1</v>
      </c>
      <c r="C15" s="8">
        <f>SUM(C9:C14)</f>
        <v>90000</v>
      </c>
    </row>
    <row r="17" spans="1:3" x14ac:dyDescent="0.3">
      <c r="B17" s="15" t="s">
        <v>4</v>
      </c>
    </row>
    <row r="18" spans="1:3" x14ac:dyDescent="0.3">
      <c r="A18" s="1">
        <v>3220</v>
      </c>
      <c r="B18" s="20" t="s">
        <v>34</v>
      </c>
      <c r="C18" s="7">
        <v>75000</v>
      </c>
    </row>
    <row r="19" spans="1:3" x14ac:dyDescent="0.3">
      <c r="A19" s="1">
        <v>4220</v>
      </c>
      <c r="B19" s="21" t="s">
        <v>35</v>
      </c>
      <c r="C19" s="29">
        <v>-25000</v>
      </c>
    </row>
    <row r="20" spans="1:3" x14ac:dyDescent="0.3">
      <c r="A20" s="1">
        <v>4221</v>
      </c>
      <c r="B20" s="22" t="s">
        <v>5</v>
      </c>
      <c r="C20" s="29">
        <v>-18000</v>
      </c>
    </row>
    <row r="21" spans="1:3" x14ac:dyDescent="0.3">
      <c r="A21" s="1">
        <v>4222</v>
      </c>
      <c r="B21" s="22" t="s">
        <v>36</v>
      </c>
      <c r="C21" s="29">
        <v>-26000</v>
      </c>
    </row>
    <row r="22" spans="1:3" ht="28.8" x14ac:dyDescent="0.3">
      <c r="A22" s="3">
        <v>4223</v>
      </c>
      <c r="B22" s="20" t="s">
        <v>37</v>
      </c>
      <c r="C22" s="29">
        <v>-2000</v>
      </c>
    </row>
    <row r="23" spans="1:3" x14ac:dyDescent="0.3">
      <c r="A23" s="1">
        <v>4224</v>
      </c>
      <c r="B23" s="22" t="s">
        <v>65</v>
      </c>
      <c r="C23" s="29">
        <v>-9000</v>
      </c>
    </row>
    <row r="24" spans="1:3" x14ac:dyDescent="0.3">
      <c r="A24" s="39">
        <v>3221</v>
      </c>
      <c r="B24" s="22" t="s">
        <v>64</v>
      </c>
      <c r="C24" s="35">
        <v>2000</v>
      </c>
    </row>
    <row r="25" spans="1:3" x14ac:dyDescent="0.3">
      <c r="A25" s="1">
        <v>4225</v>
      </c>
      <c r="B25" s="21" t="s">
        <v>42</v>
      </c>
      <c r="C25" s="29">
        <v>-3000</v>
      </c>
    </row>
    <row r="26" spans="1:3" x14ac:dyDescent="0.3">
      <c r="A26" s="40">
        <v>4218</v>
      </c>
      <c r="B26" s="22" t="s">
        <v>43</v>
      </c>
      <c r="C26" s="29">
        <v>-8100</v>
      </c>
    </row>
    <row r="27" spans="1:3" x14ac:dyDescent="0.3">
      <c r="A27" s="1">
        <v>5030</v>
      </c>
      <c r="B27" s="22" t="s">
        <v>44</v>
      </c>
      <c r="C27" s="29">
        <v>-2500</v>
      </c>
    </row>
    <row r="28" spans="1:3" x14ac:dyDescent="0.3">
      <c r="A28" s="1">
        <v>3215</v>
      </c>
      <c r="B28" s="22" t="s">
        <v>45</v>
      </c>
      <c r="C28" s="7">
        <v>3000</v>
      </c>
    </row>
    <row r="29" spans="1:3" x14ac:dyDescent="0.3">
      <c r="A29" s="39">
        <v>3225</v>
      </c>
      <c r="B29" s="22" t="s">
        <v>46</v>
      </c>
      <c r="C29" s="7">
        <v>3000</v>
      </c>
    </row>
    <row r="30" spans="1:3" x14ac:dyDescent="0.3">
      <c r="B30" s="14" t="s">
        <v>6</v>
      </c>
      <c r="C30" s="23">
        <f>SUM(C18:C29)</f>
        <v>-10600</v>
      </c>
    </row>
    <row r="31" spans="1:3" ht="15" thickBot="1" x14ac:dyDescent="0.35"/>
    <row r="32" spans="1:3" ht="15" thickBot="1" x14ac:dyDescent="0.35">
      <c r="B32" s="14" t="s">
        <v>7</v>
      </c>
      <c r="C32" s="33" t="s">
        <v>88</v>
      </c>
    </row>
    <row r="33" spans="1:3" x14ac:dyDescent="0.3">
      <c r="A33" s="1">
        <v>3140</v>
      </c>
      <c r="B33" s="6" t="s">
        <v>47</v>
      </c>
      <c r="C33" s="7">
        <v>6000</v>
      </c>
    </row>
    <row r="34" spans="1:3" x14ac:dyDescent="0.3">
      <c r="A34" s="1">
        <v>3987</v>
      </c>
      <c r="B34" s="6" t="s">
        <v>68</v>
      </c>
      <c r="C34" s="7">
        <v>20000</v>
      </c>
    </row>
    <row r="35" spans="1:3" x14ac:dyDescent="0.3">
      <c r="A35" s="1">
        <v>4131</v>
      </c>
      <c r="B35" s="9" t="s">
        <v>48</v>
      </c>
      <c r="C35" s="29">
        <v>-2000</v>
      </c>
    </row>
    <row r="36" spans="1:3" x14ac:dyDescent="0.3">
      <c r="A36" s="1">
        <v>4133</v>
      </c>
      <c r="B36" s="9" t="s">
        <v>49</v>
      </c>
      <c r="C36" s="29">
        <v>-3000</v>
      </c>
    </row>
    <row r="37" spans="1:3" x14ac:dyDescent="0.3">
      <c r="A37" s="1">
        <v>4134</v>
      </c>
      <c r="B37" s="9" t="s">
        <v>8</v>
      </c>
      <c r="C37" s="29">
        <v>-2000</v>
      </c>
    </row>
    <row r="38" spans="1:3" x14ac:dyDescent="0.3">
      <c r="A38" s="1">
        <v>4140</v>
      </c>
      <c r="B38" s="9" t="s">
        <v>50</v>
      </c>
      <c r="C38" s="29">
        <v>-25000</v>
      </c>
    </row>
    <row r="39" spans="1:3" x14ac:dyDescent="0.3">
      <c r="A39" s="1">
        <v>4141</v>
      </c>
      <c r="B39" s="9" t="s">
        <v>51</v>
      </c>
      <c r="C39" s="29">
        <v>-50000</v>
      </c>
    </row>
    <row r="40" spans="1:3" x14ac:dyDescent="0.3">
      <c r="A40" s="1">
        <v>4142</v>
      </c>
      <c r="B40" s="9" t="s">
        <v>52</v>
      </c>
      <c r="C40" s="29">
        <v>-20000</v>
      </c>
    </row>
    <row r="41" spans="1:3" x14ac:dyDescent="0.3">
      <c r="A41" s="1">
        <v>4143</v>
      </c>
      <c r="B41" s="9" t="s">
        <v>53</v>
      </c>
      <c r="C41" s="29">
        <v>-3000</v>
      </c>
    </row>
    <row r="42" spans="1:3" x14ac:dyDescent="0.3">
      <c r="B42" s="14" t="s">
        <v>9</v>
      </c>
      <c r="C42" s="23">
        <f>SUM(C33:C41)</f>
        <v>-79000</v>
      </c>
    </row>
    <row r="44" spans="1:3" x14ac:dyDescent="0.3">
      <c r="B44" s="15" t="s">
        <v>10</v>
      </c>
    </row>
    <row r="45" spans="1:3" x14ac:dyDescent="0.3">
      <c r="A45" s="1">
        <v>3110</v>
      </c>
      <c r="B45" s="6" t="s">
        <v>54</v>
      </c>
      <c r="C45" s="7">
        <v>38000</v>
      </c>
    </row>
    <row r="46" spans="1:3" ht="28.8" x14ac:dyDescent="0.3">
      <c r="A46" s="3">
        <v>4110</v>
      </c>
      <c r="B46" s="16" t="s">
        <v>55</v>
      </c>
      <c r="C46" s="30">
        <v>-11000</v>
      </c>
    </row>
    <row r="47" spans="1:3" x14ac:dyDescent="0.3">
      <c r="A47" s="6"/>
      <c r="B47" s="14" t="s">
        <v>69</v>
      </c>
      <c r="C47" s="8">
        <f>SUM(C45:C46)</f>
        <v>27000</v>
      </c>
    </row>
    <row r="49" spans="1:3" x14ac:dyDescent="0.3">
      <c r="B49" s="14" t="s">
        <v>11</v>
      </c>
    </row>
    <row r="50" spans="1:3" ht="13.8" customHeight="1" x14ac:dyDescent="0.3">
      <c r="A50" s="1">
        <v>3150</v>
      </c>
      <c r="B50" s="16" t="s">
        <v>56</v>
      </c>
      <c r="C50" s="7">
        <v>13000</v>
      </c>
    </row>
    <row r="51" spans="1:3" x14ac:dyDescent="0.3">
      <c r="A51" s="1">
        <v>4150</v>
      </c>
      <c r="B51" s="9" t="s">
        <v>66</v>
      </c>
      <c r="C51" s="29">
        <v>-4000</v>
      </c>
    </row>
    <row r="52" spans="1:3" x14ac:dyDescent="0.3">
      <c r="A52" s="25"/>
      <c r="B52" s="26" t="s">
        <v>24</v>
      </c>
      <c r="C52" s="8">
        <f>SUM(C50:C51)</f>
        <v>9000</v>
      </c>
    </row>
    <row r="54" spans="1:3" x14ac:dyDescent="0.3">
      <c r="B54" s="15" t="s">
        <v>13</v>
      </c>
    </row>
    <row r="55" spans="1:3" x14ac:dyDescent="0.3">
      <c r="A55" s="6">
        <v>4144</v>
      </c>
      <c r="B55" s="17" t="s">
        <v>58</v>
      </c>
      <c r="C55" s="29">
        <v>-4000</v>
      </c>
    </row>
    <row r="56" spans="1:3" x14ac:dyDescent="0.3">
      <c r="A56" s="6"/>
      <c r="B56" s="17" t="s">
        <v>89</v>
      </c>
      <c r="C56" s="29">
        <v>-10000</v>
      </c>
    </row>
    <row r="57" spans="1:3" x14ac:dyDescent="0.3">
      <c r="A57" s="6">
        <v>4145</v>
      </c>
      <c r="B57" s="9" t="s">
        <v>15</v>
      </c>
      <c r="C57" s="29">
        <v>-1000</v>
      </c>
    </row>
    <row r="58" spans="1:3" x14ac:dyDescent="0.3">
      <c r="A58" s="6"/>
      <c r="B58" s="14" t="s">
        <v>70</v>
      </c>
      <c r="C58" s="23">
        <f>SUM(C55:C57)</f>
        <v>-15000</v>
      </c>
    </row>
    <row r="60" spans="1:3" x14ac:dyDescent="0.3">
      <c r="B60" s="14" t="s">
        <v>14</v>
      </c>
      <c r="C60"/>
    </row>
    <row r="61" spans="1:3" x14ac:dyDescent="0.3">
      <c r="A61" s="22">
        <v>5420</v>
      </c>
      <c r="B61" s="6" t="s">
        <v>16</v>
      </c>
      <c r="C61" s="36">
        <v>-8000</v>
      </c>
    </row>
    <row r="62" spans="1:3" x14ac:dyDescent="0.3">
      <c r="A62" s="22">
        <v>5820</v>
      </c>
      <c r="B62" s="6" t="s">
        <v>57</v>
      </c>
      <c r="C62" s="36">
        <v>-2000</v>
      </c>
    </row>
    <row r="63" spans="1:3" x14ac:dyDescent="0.3">
      <c r="A63" s="22">
        <v>6110</v>
      </c>
      <c r="B63" s="6" t="s">
        <v>17</v>
      </c>
      <c r="C63" s="36">
        <v>-900</v>
      </c>
    </row>
    <row r="64" spans="1:3" x14ac:dyDescent="0.3">
      <c r="A64" s="22">
        <v>6212</v>
      </c>
      <c r="B64" s="6" t="s">
        <v>18</v>
      </c>
      <c r="C64" s="36">
        <v>-3500</v>
      </c>
    </row>
    <row r="65" spans="1:3" x14ac:dyDescent="0.3">
      <c r="A65" s="22">
        <v>6310</v>
      </c>
      <c r="B65" s="6" t="s">
        <v>19</v>
      </c>
      <c r="C65" s="36">
        <v>-12000</v>
      </c>
    </row>
    <row r="66" spans="1:3" x14ac:dyDescent="0.3">
      <c r="A66" s="22">
        <v>6570</v>
      </c>
      <c r="B66" s="6" t="s">
        <v>21</v>
      </c>
      <c r="C66" s="36">
        <v>-3000</v>
      </c>
    </row>
    <row r="67" spans="1:3" x14ac:dyDescent="0.3">
      <c r="A67" s="22">
        <v>8300</v>
      </c>
      <c r="B67" s="6" t="s">
        <v>22</v>
      </c>
      <c r="C67" s="37">
        <v>2000</v>
      </c>
    </row>
    <row r="68" spans="1:3" ht="28.8" x14ac:dyDescent="0.3">
      <c r="A68" s="6"/>
      <c r="B68" s="14" t="s">
        <v>23</v>
      </c>
      <c r="C68" s="38">
        <f>SUM(C61:C67)</f>
        <v>-27400</v>
      </c>
    </row>
    <row r="69" spans="1:3" x14ac:dyDescent="0.3">
      <c r="A69" s="6">
        <v>7831</v>
      </c>
      <c r="B69" s="41" t="s">
        <v>74</v>
      </c>
      <c r="C69" s="29"/>
    </row>
    <row r="70" spans="1:3" x14ac:dyDescent="0.3">
      <c r="C70"/>
    </row>
    <row r="71" spans="1:3" x14ac:dyDescent="0.3">
      <c r="B71" s="14" t="s">
        <v>25</v>
      </c>
      <c r="C71" s="23">
        <f>SUM(C6+C15+C30+C42+C47+C52+C58+C68)</f>
        <v>0</v>
      </c>
    </row>
  </sheetData>
  <pageMargins left="0.7" right="0.7" top="0.75" bottom="0.75" header="0.3" footer="0.3"/>
  <pageSetup paperSize="9" scale="98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 2025, förslag 2026</vt:lpstr>
      <vt:lpstr>Rambudget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Nordström</dc:creator>
  <cp:lastModifiedBy>Lena Nordström</cp:lastModifiedBy>
  <cp:lastPrinted>2026-02-03T13:25:18Z</cp:lastPrinted>
  <dcterms:created xsi:type="dcterms:W3CDTF">2025-02-03T09:16:39Z</dcterms:created>
  <dcterms:modified xsi:type="dcterms:W3CDTF">2026-02-03T13:34:49Z</dcterms:modified>
</cp:coreProperties>
</file>