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b5e2cddae1e402a/Dokument/Falu BK/Ekonomi/"/>
    </mc:Choice>
  </mc:AlternateContent>
  <xr:revisionPtr revIDLastSave="84" documentId="8_{C323D7D0-B954-4E48-8124-2CDDB3E7665A}" xr6:coauthVersionLast="47" xr6:coauthVersionMax="47" xr10:uidLastSave="{5F3C6C41-3DB6-45C6-AC84-84A8234E9F58}"/>
  <bookViews>
    <workbookView xWindow="-108" yWindow="-108" windowWidth="23256" windowHeight="12456" xr2:uid="{5338E264-08C8-4007-976D-EF64899F25DB}"/>
  </bookViews>
  <sheets>
    <sheet name="Budgetförslag 2025" sheetId="1" r:id="rId1"/>
    <sheet name="Rambudget 2026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15" i="1"/>
  <c r="E36" i="1"/>
  <c r="E51" i="1"/>
  <c r="E56" i="1"/>
  <c r="E62" i="1"/>
  <c r="E68" i="1"/>
  <c r="E80" i="1"/>
  <c r="C15" i="1"/>
  <c r="C70" i="2"/>
  <c r="C60" i="2"/>
  <c r="C55" i="2"/>
  <c r="C50" i="2"/>
  <c r="C45" i="2"/>
  <c r="C32" i="2"/>
  <c r="C15" i="2"/>
  <c r="C6" i="2"/>
  <c r="C95" i="1"/>
  <c r="C80" i="1"/>
  <c r="C36" i="1"/>
  <c r="C51" i="1"/>
  <c r="E82" i="1" l="1"/>
  <c r="C72" i="2"/>
  <c r="C88" i="1" l="1"/>
  <c r="C62" i="1"/>
  <c r="C68" i="1"/>
  <c r="C56" i="1"/>
  <c r="C6" i="1"/>
  <c r="C82" i="1" l="1"/>
</calcChain>
</file>

<file path=xl/sharedStrings.xml><?xml version="1.0" encoding="utf-8"?>
<sst xmlns="http://schemas.openxmlformats.org/spreadsheetml/2006/main" count="152" uniqueCount="91">
  <si>
    <t>Budgetförslag 2025</t>
  </si>
  <si>
    <t xml:space="preserve">Kurskostnader, litteratur </t>
  </si>
  <si>
    <t>Saldo HUS</t>
  </si>
  <si>
    <t>Kto</t>
  </si>
  <si>
    <t>HUS</t>
  </si>
  <si>
    <t>TÄVLINGSSEKTORN</t>
  </si>
  <si>
    <t xml:space="preserve">Tävlingssektorn, material </t>
  </si>
  <si>
    <t>Tävlingssektorn, priser</t>
  </si>
  <si>
    <t>Saldo TÄVLINGSSEKTORN</t>
  </si>
  <si>
    <t>KLUBBSTUGAN INKL PLANER, VÄGAR</t>
  </si>
  <si>
    <t xml:space="preserve"> Kommunala bidrag</t>
  </si>
  <si>
    <t>Inventarier</t>
  </si>
  <si>
    <t>Saldo KLUBBSTUGA INKL PLANER, VÄGAR</t>
  </si>
  <si>
    <t>MEDLEMSAVGIFTER</t>
  </si>
  <si>
    <t>Saldo MEDLEMSAVGIFTERR</t>
  </si>
  <si>
    <t>ULLMAX, CITYGROSS, BINGOLOTTO</t>
  </si>
  <si>
    <t>Underhåll kök</t>
  </si>
  <si>
    <t>ÅRMÖTE, MEDL MÖTEN, UPPVAKTNINGAR</t>
  </si>
  <si>
    <t>Saldo ÅRMÖTE, MEDL MÖTEN, UPPVAKTNINGAR</t>
  </si>
  <si>
    <t>IT-KOSTN, KONTORSMTR, MEDL FÖRSÄKRINGAR</t>
  </si>
  <si>
    <t>Sponsring</t>
  </si>
  <si>
    <t>Hemsida och IT kostnader</t>
  </si>
  <si>
    <t>Kontorsmaterial</t>
  </si>
  <si>
    <t>Speed Ledger, bokföringsprogram</t>
  </si>
  <si>
    <t>Företagsförsäkringar</t>
  </si>
  <si>
    <t>Kassörsarvode för 2024, uttaget 2025</t>
  </si>
  <si>
    <t xml:space="preserve">Bankkostnader, skatt </t>
  </si>
  <si>
    <t>Ränteintäkter</t>
  </si>
  <si>
    <t>Saldo IT-KOSTN, KONTORSMTR, MEDL FÖRSÄKRINGAR</t>
  </si>
  <si>
    <t>Saldo ULLMAX, CITYGROSS, BINGOLOTTO</t>
  </si>
  <si>
    <t>Underhåll vägar och planer, grus</t>
  </si>
  <si>
    <t>Dator, laptop</t>
  </si>
  <si>
    <t>Kylskåp</t>
  </si>
  <si>
    <t>TOTALSUMMA</t>
  </si>
  <si>
    <t>SERVERING</t>
  </si>
  <si>
    <t>Saldo SERVERING</t>
  </si>
  <si>
    <t>Servering,  kostnader</t>
  </si>
  <si>
    <t>Servering, inkomster</t>
  </si>
  <si>
    <t xml:space="preserve">Kursavgifter </t>
  </si>
  <si>
    <t>Kurskostnader, instruktörer interna</t>
  </si>
  <si>
    <t>Kurskostnader,avtalsinstruktörer</t>
  </si>
  <si>
    <t>Kurskostnader, internutbildning, uppstart/kickoff ,övrigt</t>
  </si>
  <si>
    <t>Instruktörskostnader, milersättning</t>
  </si>
  <si>
    <t xml:space="preserve">Tävlingssektorn, anmälningsavgifter m m </t>
  </si>
  <si>
    <t>Tävllingssektorn anm avg retur, sambokföringsavgifter</t>
  </si>
  <si>
    <t>Tävlingssektorn, kostnad domare</t>
  </si>
  <si>
    <r>
      <t xml:space="preserve">Tävlingssektorn, kostnad  funktionärer, </t>
    </r>
    <r>
      <rPr>
        <sz val="11"/>
        <rFont val="Aptos Narrow"/>
        <family val="2"/>
        <scheme val="minor"/>
      </rPr>
      <t>resor</t>
    </r>
    <r>
      <rPr>
        <sz val="11"/>
        <color theme="1"/>
        <rFont val="Aptos Narrow"/>
        <family val="2"/>
        <scheme val="minor"/>
      </rPr>
      <t>, mat, utbildn m m</t>
    </r>
  </si>
  <si>
    <t>Tävlingssektorn, läger föreläsningar, utgifter</t>
  </si>
  <si>
    <t>Tävlingssektorn, läger föreläsningar, inkomster</t>
  </si>
  <si>
    <t>Tävlingssektorn, brukssatsning, utgifter</t>
  </si>
  <si>
    <t>Tävlingssektorn, brukssatsning, inkomster</t>
  </si>
  <si>
    <t>Tävlingssektorn, KM , kostnader</t>
  </si>
  <si>
    <t>Tävlingssektorn, funktionärsutbildning</t>
  </si>
  <si>
    <t>Ridhus, hyra, kostnad</t>
  </si>
  <si>
    <t>Ridhus, hyra, inkomster</t>
  </si>
  <si>
    <t>Tävlingssektorn, KM, inkomster</t>
  </si>
  <si>
    <t xml:space="preserve">Klubbstugan, hyror , inkomster </t>
  </si>
  <si>
    <t>Inköp köksinventarier</t>
  </si>
  <si>
    <t>Förbrukningsartiklar, verktyg  m m</t>
  </si>
  <si>
    <t>Klubbstugan, reparation o underhåll</t>
  </si>
  <si>
    <t>Klubbstuga drift , el, va,sop</t>
  </si>
  <si>
    <t>Vägunderhåll, snöröjning, sand m m</t>
  </si>
  <si>
    <t>Övrigt, klubbstugan,  bensin mm</t>
  </si>
  <si>
    <t xml:space="preserve">Erhållna medlemsavgifter </t>
  </si>
  <si>
    <r>
      <t xml:space="preserve">Medlemsavg, kostnad, </t>
    </r>
    <r>
      <rPr>
        <sz val="11"/>
        <rFont val="Aptos Narrow"/>
        <family val="2"/>
        <scheme val="minor"/>
      </rPr>
      <t>årsavgift distriktet, medl förs via SBK</t>
    </r>
  </si>
  <si>
    <t xml:space="preserve">Ullmax, Bingolotto, Citygross </t>
  </si>
  <si>
    <t>Reseersättning, styrelse, distriktmöten</t>
  </si>
  <si>
    <t xml:space="preserve">Agillity </t>
  </si>
  <si>
    <t>Belysning installation</t>
  </si>
  <si>
    <t>Agility</t>
  </si>
  <si>
    <t>Telefon</t>
  </si>
  <si>
    <t xml:space="preserve">Medlemmar årsmöte, medlemsmöten , uppvaktningar </t>
  </si>
  <si>
    <t>Kassa</t>
  </si>
  <si>
    <t>PlusGiro</t>
  </si>
  <si>
    <t>Tävlingskonto</t>
  </si>
  <si>
    <t>e-sparkonto</t>
  </si>
  <si>
    <t>Summa kassa, bank/spar</t>
  </si>
  <si>
    <t>Behållning 2024-12-31</t>
  </si>
  <si>
    <t>Rambudget 2026</t>
  </si>
  <si>
    <t>Stängsel</t>
  </si>
  <si>
    <t>Tävlingssektorn, priser, inkomst</t>
  </si>
  <si>
    <t>Tävlingssektorn, priser, utgifter</t>
  </si>
  <si>
    <r>
      <t>Ullmax,</t>
    </r>
    <r>
      <rPr>
        <sz val="11"/>
        <color rgb="FFFF0000"/>
        <rFont val="Aptos Narrow"/>
        <family val="2"/>
        <scheme val="minor"/>
      </rPr>
      <t xml:space="preserve"> </t>
    </r>
    <r>
      <rPr>
        <sz val="11"/>
        <rFont val="Aptos Narrow"/>
        <family val="2"/>
        <scheme val="minor"/>
      </rPr>
      <t xml:space="preserve">Bingolotto, Citygross </t>
    </r>
  </si>
  <si>
    <t>INVESTERINGSBUDGET</t>
  </si>
  <si>
    <r>
      <t>City Gross</t>
    </r>
    <r>
      <rPr>
        <sz val="11"/>
        <rFont val="Aptos Narrow"/>
        <family val="2"/>
        <scheme val="minor"/>
      </rPr>
      <t xml:space="preserve"> (se 3150)</t>
    </r>
  </si>
  <si>
    <t>Kurskostnader, internutbildning, uppstart/kickoff, övrigt</t>
  </si>
  <si>
    <t>Kommunala bidrag</t>
  </si>
  <si>
    <t>Saldo MEDLEMSAVGIFTER</t>
  </si>
  <si>
    <t>Medlemsmöten, uppvaktning, Styrelsen, fester, uppvaktning (se 4144)</t>
  </si>
  <si>
    <t>Saldo ÅRSMÖTE, MEDL MÖTEN, UPPVAKTNINGAR</t>
  </si>
  <si>
    <t xml:space="preserve">Utfall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</si>
</sst>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r"/>
    <numFmt numFmtId="165" formatCode="#,##0\ &quot;kr&quot;"/>
  </numFmts>
  <fonts count="9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left"/>
    </xf>
    <xf numFmtId="165" fontId="0" fillId="0" borderId="0" xfId="0" applyNumberFormat="1"/>
    <xf numFmtId="0" fontId="0" fillId="0" borderId="1" xfId="0" applyBorder="1" applyAlignment="1">
      <alignment horizontal="left" vertical="top"/>
    </xf>
    <xf numFmtId="0" fontId="0" fillId="0" borderId="0" xfId="0" applyAlignment="1">
      <alignment vertical="top"/>
    </xf>
    <xf numFmtId="165" fontId="0" fillId="0" borderId="1" xfId="0" applyNumberFormat="1" applyBorder="1" applyAlignment="1">
      <alignment vertical="top"/>
    </xf>
    <xf numFmtId="0" fontId="0" fillId="0" borderId="1" xfId="0" applyBorder="1"/>
    <xf numFmtId="165" fontId="0" fillId="0" borderId="1" xfId="0" applyNumberFormat="1" applyBorder="1"/>
    <xf numFmtId="165" fontId="6" fillId="0" borderId="1" xfId="0" applyNumberFormat="1" applyFont="1" applyBorder="1"/>
    <xf numFmtId="0" fontId="5" fillId="0" borderId="1" xfId="0" applyFont="1" applyBorder="1"/>
    <xf numFmtId="0" fontId="2" fillId="0" borderId="1" xfId="0" applyFont="1" applyBorder="1"/>
    <xf numFmtId="165" fontId="6" fillId="0" borderId="0" xfId="0" applyNumberFormat="1" applyFont="1"/>
    <xf numFmtId="165" fontId="4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5" fillId="0" borderId="2" xfId="0" applyFont="1" applyBorder="1"/>
    <xf numFmtId="0" fontId="0" fillId="0" borderId="2" xfId="0" applyBorder="1"/>
    <xf numFmtId="165" fontId="7" fillId="0" borderId="1" xfId="0" applyNumberFormat="1" applyFont="1" applyBorder="1"/>
    <xf numFmtId="0" fontId="5" fillId="0" borderId="1" xfId="0" applyFont="1" applyBorder="1" applyAlignment="1">
      <alignment vertical="top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4" fillId="0" borderId="1" xfId="0" applyFont="1" applyBorder="1"/>
    <xf numFmtId="164" fontId="7" fillId="0" borderId="1" xfId="0" applyNumberFormat="1" applyFont="1" applyBorder="1"/>
    <xf numFmtId="0" fontId="5" fillId="0" borderId="1" xfId="0" applyFont="1" applyBorder="1" applyAlignment="1">
      <alignment vertical="top" wrapText="1"/>
    </xf>
    <xf numFmtId="164" fontId="0" fillId="0" borderId="0" xfId="0" applyNumberFormat="1"/>
    <xf numFmtId="165" fontId="8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/>
    <xf numFmtId="0" fontId="0" fillId="0" borderId="2" xfId="0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165" fontId="4" fillId="0" borderId="5" xfId="0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165" fontId="5" fillId="0" borderId="1" xfId="0" applyNumberFormat="1" applyFont="1" applyBorder="1"/>
    <xf numFmtId="0" fontId="0" fillId="0" borderId="3" xfId="0" applyBorder="1" applyAlignment="1">
      <alignment horizontal="left" vertical="top"/>
    </xf>
    <xf numFmtId="0" fontId="5" fillId="0" borderId="0" xfId="0" applyFont="1" applyAlignment="1">
      <alignment horizontal="left"/>
    </xf>
    <xf numFmtId="164" fontId="0" fillId="0" borderId="0" xfId="0" applyNumberFormat="1" applyBorder="1"/>
    <xf numFmtId="164" fontId="1" fillId="0" borderId="0" xfId="0" applyNumberFormat="1" applyFont="1" applyBorder="1"/>
    <xf numFmtId="164" fontId="7" fillId="0" borderId="0" xfId="0" applyNumberFormat="1" applyFont="1" applyBorder="1"/>
    <xf numFmtId="165" fontId="0" fillId="0" borderId="0" xfId="0" applyNumberFormat="1" applyBorder="1"/>
    <xf numFmtId="165" fontId="6" fillId="0" borderId="0" xfId="0" applyNumberFormat="1" applyFont="1" applyBorder="1"/>
    <xf numFmtId="165" fontId="2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68DF-0E47-42CC-AA56-C53A36789FF7}">
  <dimension ref="A1:E95"/>
  <sheetViews>
    <sheetView tabSelected="1" zoomScale="119" zoomScaleNormal="119" workbookViewId="0">
      <pane ySplit="1" topLeftCell="A32" activePane="bottomLeft" state="frozen"/>
      <selection pane="bottomLeft" activeCell="E38" sqref="E38"/>
    </sheetView>
  </sheetViews>
  <sheetFormatPr defaultRowHeight="14.4" x14ac:dyDescent="0.3"/>
  <cols>
    <col min="1" max="1" width="5.33203125" bestFit="1" customWidth="1"/>
    <col min="2" max="2" width="45.33203125" style="20" bestFit="1" customWidth="1"/>
    <col min="3" max="3" width="17.21875" style="2" bestFit="1" customWidth="1"/>
    <col min="4" max="4" width="4.109375" style="2" customWidth="1"/>
    <col min="5" max="5" width="10.44140625" style="2" bestFit="1" customWidth="1"/>
  </cols>
  <sheetData>
    <row r="1" spans="1:5" ht="18.600000000000001" thickBot="1" x14ac:dyDescent="0.35">
      <c r="A1" s="37"/>
      <c r="B1" s="39" t="s">
        <v>0</v>
      </c>
      <c r="C1" s="40" t="s">
        <v>0</v>
      </c>
      <c r="D1"/>
      <c r="E1" s="50" t="s">
        <v>90</v>
      </c>
    </row>
    <row r="2" spans="1:5" ht="18" x14ac:dyDescent="0.35">
      <c r="B2" s="14"/>
      <c r="C2" s="12"/>
      <c r="D2"/>
    </row>
    <row r="3" spans="1:5" x14ac:dyDescent="0.3">
      <c r="A3" t="s">
        <v>3</v>
      </c>
      <c r="B3" s="15" t="s">
        <v>34</v>
      </c>
      <c r="C3"/>
      <c r="D3"/>
    </row>
    <row r="4" spans="1:5" s="4" customFormat="1" x14ac:dyDescent="0.3">
      <c r="A4" s="3">
        <v>3010</v>
      </c>
      <c r="B4" s="31" t="s">
        <v>37</v>
      </c>
      <c r="C4" s="5">
        <v>25000</v>
      </c>
      <c r="D4"/>
      <c r="E4" s="5">
        <v>14013</v>
      </c>
    </row>
    <row r="5" spans="1:5" x14ac:dyDescent="0.3">
      <c r="A5" s="3">
        <v>4130</v>
      </c>
      <c r="B5" s="18" t="s">
        <v>36</v>
      </c>
      <c r="C5" s="34">
        <v>-15000</v>
      </c>
      <c r="D5"/>
      <c r="E5" s="34">
        <v>-7186</v>
      </c>
    </row>
    <row r="6" spans="1:5" x14ac:dyDescent="0.3">
      <c r="B6" s="15" t="s">
        <v>35</v>
      </c>
      <c r="C6" s="8">
        <f>SUM(C4:C5)</f>
        <v>10000</v>
      </c>
      <c r="D6"/>
      <c r="E6" s="8">
        <f>SUM(E4:E5)</f>
        <v>6827</v>
      </c>
    </row>
    <row r="7" spans="1:5" x14ac:dyDescent="0.3">
      <c r="B7" s="16"/>
      <c r="C7" s="11"/>
      <c r="D7"/>
    </row>
    <row r="8" spans="1:5" x14ac:dyDescent="0.3">
      <c r="B8" s="15" t="s">
        <v>4</v>
      </c>
      <c r="D8"/>
    </row>
    <row r="9" spans="1:5" x14ac:dyDescent="0.3">
      <c r="A9" s="1">
        <v>3210</v>
      </c>
      <c r="B9" s="17" t="s">
        <v>38</v>
      </c>
      <c r="C9" s="7">
        <v>185000</v>
      </c>
      <c r="D9"/>
      <c r="E9" s="7">
        <v>211246</v>
      </c>
    </row>
    <row r="10" spans="1:5" ht="15" customHeight="1" x14ac:dyDescent="0.3">
      <c r="A10" s="3">
        <v>4216</v>
      </c>
      <c r="B10" s="41" t="s">
        <v>39</v>
      </c>
      <c r="C10" s="35">
        <v>-40000</v>
      </c>
      <c r="D10"/>
      <c r="E10" s="35">
        <v>-97228</v>
      </c>
    </row>
    <row r="11" spans="1:5" ht="16.8" customHeight="1" x14ac:dyDescent="0.3">
      <c r="A11" s="1">
        <v>4210</v>
      </c>
      <c r="B11" s="18" t="s">
        <v>40</v>
      </c>
      <c r="C11" s="34">
        <v>-17000</v>
      </c>
      <c r="D11"/>
      <c r="E11" s="7">
        <v>0</v>
      </c>
    </row>
    <row r="12" spans="1:5" x14ac:dyDescent="0.3">
      <c r="A12" s="1">
        <v>4217</v>
      </c>
      <c r="B12" s="17" t="s">
        <v>42</v>
      </c>
      <c r="C12" s="34">
        <v>-7000</v>
      </c>
      <c r="D12"/>
      <c r="E12" s="34">
        <v>-1660</v>
      </c>
    </row>
    <row r="13" spans="1:5" x14ac:dyDescent="0.3">
      <c r="A13" s="1">
        <v>4211</v>
      </c>
      <c r="B13" s="18" t="s">
        <v>1</v>
      </c>
      <c r="C13" s="34">
        <v>-2000</v>
      </c>
      <c r="D13"/>
      <c r="E13" s="7">
        <v>0</v>
      </c>
    </row>
    <row r="14" spans="1:5" ht="30" customHeight="1" x14ac:dyDescent="0.3">
      <c r="A14" s="3">
        <v>4213</v>
      </c>
      <c r="B14" s="31" t="s">
        <v>85</v>
      </c>
      <c r="C14" s="34">
        <v>-5000</v>
      </c>
      <c r="D14"/>
      <c r="E14" s="34">
        <v>-4975</v>
      </c>
    </row>
    <row r="15" spans="1:5" x14ac:dyDescent="0.3">
      <c r="B15" s="19" t="s">
        <v>2</v>
      </c>
      <c r="C15" s="8">
        <f>SUM(C9:C14)</f>
        <v>114000</v>
      </c>
      <c r="D15"/>
      <c r="E15" s="8">
        <f>SUM(E9:E14)</f>
        <v>107383</v>
      </c>
    </row>
    <row r="16" spans="1:5" x14ac:dyDescent="0.3">
      <c r="D16"/>
    </row>
    <row r="17" spans="1:5" x14ac:dyDescent="0.3">
      <c r="B17" s="16" t="s">
        <v>5</v>
      </c>
      <c r="D17"/>
    </row>
    <row r="18" spans="1:5" x14ac:dyDescent="0.3">
      <c r="A18" s="1">
        <v>3220</v>
      </c>
      <c r="B18" s="22" t="s">
        <v>43</v>
      </c>
      <c r="C18" s="7">
        <v>47000</v>
      </c>
      <c r="D18"/>
      <c r="E18" s="7">
        <v>57042</v>
      </c>
    </row>
    <row r="19" spans="1:5" x14ac:dyDescent="0.3">
      <c r="A19" s="1">
        <v>4220</v>
      </c>
      <c r="B19" s="23" t="s">
        <v>44</v>
      </c>
      <c r="C19" s="34">
        <v>-25000</v>
      </c>
      <c r="D19"/>
      <c r="E19" s="34">
        <v>-2700</v>
      </c>
    </row>
    <row r="20" spans="1:5" x14ac:dyDescent="0.3">
      <c r="A20" s="1">
        <v>4221</v>
      </c>
      <c r="B20" s="24" t="s">
        <v>6</v>
      </c>
      <c r="C20" s="34">
        <v>-37000</v>
      </c>
      <c r="D20"/>
      <c r="E20" s="34">
        <v>-12707</v>
      </c>
    </row>
    <row r="21" spans="1:5" x14ac:dyDescent="0.3">
      <c r="A21" s="1">
        <v>4222</v>
      </c>
      <c r="B21" s="24" t="s">
        <v>45</v>
      </c>
      <c r="C21" s="34">
        <v>-22000</v>
      </c>
      <c r="D21"/>
      <c r="E21" s="34">
        <v>-17241</v>
      </c>
    </row>
    <row r="22" spans="1:5" ht="28.8" x14ac:dyDescent="0.3">
      <c r="A22" s="3">
        <v>4223</v>
      </c>
      <c r="B22" s="22" t="s">
        <v>46</v>
      </c>
      <c r="C22" s="34">
        <v>-5000</v>
      </c>
      <c r="D22"/>
      <c r="E22" s="34">
        <v>-3918</v>
      </c>
    </row>
    <row r="23" spans="1:5" x14ac:dyDescent="0.3">
      <c r="A23" s="1">
        <v>4224</v>
      </c>
      <c r="B23" s="24" t="s">
        <v>81</v>
      </c>
      <c r="C23" s="34">
        <v>-18000</v>
      </c>
      <c r="D23"/>
      <c r="E23" s="34">
        <v>-16044</v>
      </c>
    </row>
    <row r="24" spans="1:5" x14ac:dyDescent="0.3">
      <c r="A24" s="21">
        <v>3000</v>
      </c>
      <c r="B24" s="24" t="s">
        <v>80</v>
      </c>
      <c r="C24" s="42">
        <v>5000</v>
      </c>
      <c r="D24"/>
      <c r="E24" s="34">
        <v>0</v>
      </c>
    </row>
    <row r="25" spans="1:5" x14ac:dyDescent="0.3">
      <c r="A25" s="21">
        <v>4000</v>
      </c>
      <c r="B25" s="24" t="s">
        <v>47</v>
      </c>
      <c r="C25" s="34">
        <v>-9000</v>
      </c>
      <c r="D25"/>
      <c r="E25" s="7">
        <v>0</v>
      </c>
    </row>
    <row r="26" spans="1:5" x14ac:dyDescent="0.3">
      <c r="A26" s="21">
        <v>3000</v>
      </c>
      <c r="B26" s="24" t="s">
        <v>48</v>
      </c>
      <c r="C26" s="7">
        <v>7500</v>
      </c>
      <c r="D26"/>
      <c r="E26" s="7">
        <v>0</v>
      </c>
    </row>
    <row r="27" spans="1:5" x14ac:dyDescent="0.3">
      <c r="A27" s="21">
        <v>4000</v>
      </c>
      <c r="B27" s="24" t="s">
        <v>49</v>
      </c>
      <c r="C27" s="34">
        <v>-4500</v>
      </c>
      <c r="D27"/>
      <c r="E27" s="7">
        <v>0</v>
      </c>
    </row>
    <row r="28" spans="1:5" x14ac:dyDescent="0.3">
      <c r="A28" s="38">
        <v>3000</v>
      </c>
      <c r="B28" s="37" t="s">
        <v>50</v>
      </c>
      <c r="C28" s="5">
        <v>12000</v>
      </c>
      <c r="D28"/>
      <c r="E28" s="5">
        <v>0</v>
      </c>
    </row>
    <row r="29" spans="1:5" x14ac:dyDescent="0.3">
      <c r="A29" s="1">
        <v>4225</v>
      </c>
      <c r="B29" s="23" t="s">
        <v>51</v>
      </c>
      <c r="C29" s="34">
        <v>-3000</v>
      </c>
      <c r="D29"/>
      <c r="E29" s="34">
        <v>-3764</v>
      </c>
    </row>
    <row r="30" spans="1:5" x14ac:dyDescent="0.3">
      <c r="A30" s="38">
        <v>4000</v>
      </c>
      <c r="B30" s="24" t="s">
        <v>52</v>
      </c>
      <c r="C30" s="34">
        <v>-5000</v>
      </c>
      <c r="D30"/>
      <c r="E30" s="7">
        <v>0</v>
      </c>
    </row>
    <row r="31" spans="1:5" x14ac:dyDescent="0.3">
      <c r="A31" s="1">
        <v>5030</v>
      </c>
      <c r="B31" s="24" t="s">
        <v>53</v>
      </c>
      <c r="C31" s="34">
        <v>-2500</v>
      </c>
      <c r="D31"/>
      <c r="E31" s="7">
        <v>0</v>
      </c>
    </row>
    <row r="32" spans="1:5" x14ac:dyDescent="0.3">
      <c r="A32" s="1">
        <v>3215</v>
      </c>
      <c r="B32" s="24" t="s">
        <v>54</v>
      </c>
      <c r="C32" s="7">
        <v>3000</v>
      </c>
      <c r="D32"/>
      <c r="E32" s="7">
        <v>0</v>
      </c>
    </row>
    <row r="33" spans="1:5" x14ac:dyDescent="0.3">
      <c r="A33" s="21">
        <v>3000</v>
      </c>
      <c r="B33" s="24" t="s">
        <v>55</v>
      </c>
      <c r="C33" s="7">
        <v>3000</v>
      </c>
      <c r="D33"/>
      <c r="E33" s="7">
        <v>0</v>
      </c>
    </row>
    <row r="34" spans="1:5" x14ac:dyDescent="0.3">
      <c r="A34" s="44">
        <v>3260</v>
      </c>
      <c r="B34" s="24" t="s">
        <v>67</v>
      </c>
      <c r="C34" s="7">
        <v>0</v>
      </c>
      <c r="D34"/>
      <c r="E34" s="7">
        <v>1000</v>
      </c>
    </row>
    <row r="35" spans="1:5" x14ac:dyDescent="0.3">
      <c r="A35" s="44">
        <v>4260</v>
      </c>
      <c r="B35" s="24" t="s">
        <v>69</v>
      </c>
      <c r="C35" s="7">
        <v>0</v>
      </c>
      <c r="D35"/>
      <c r="E35" s="34">
        <v>-720</v>
      </c>
    </row>
    <row r="36" spans="1:5" x14ac:dyDescent="0.3">
      <c r="B36" s="15" t="s">
        <v>8</v>
      </c>
      <c r="C36" s="25">
        <f>SUM(C18:C35)</f>
        <v>-53500</v>
      </c>
      <c r="D36"/>
      <c r="E36" s="8">
        <f>SUM(E18:E35)</f>
        <v>948</v>
      </c>
    </row>
    <row r="37" spans="1:5" ht="15" thickBot="1" x14ac:dyDescent="0.35">
      <c r="D37"/>
    </row>
    <row r="38" spans="1:5" ht="15" thickBot="1" x14ac:dyDescent="0.35">
      <c r="B38" s="15" t="s">
        <v>9</v>
      </c>
      <c r="C38" s="40" t="s">
        <v>0</v>
      </c>
      <c r="D38"/>
      <c r="E38" s="50" t="s">
        <v>90</v>
      </c>
    </row>
    <row r="39" spans="1:5" x14ac:dyDescent="0.3">
      <c r="A39" s="1">
        <v>3140</v>
      </c>
      <c r="B39" s="6" t="s">
        <v>56</v>
      </c>
      <c r="C39" s="7">
        <v>5000</v>
      </c>
      <c r="D39"/>
      <c r="E39" s="7">
        <v>5080</v>
      </c>
    </row>
    <row r="40" spans="1:5" x14ac:dyDescent="0.3">
      <c r="A40" s="1">
        <v>3987</v>
      </c>
      <c r="B40" s="6" t="s">
        <v>86</v>
      </c>
      <c r="C40" s="7">
        <v>20000</v>
      </c>
      <c r="D40"/>
      <c r="E40" s="7">
        <v>52427</v>
      </c>
    </row>
    <row r="41" spans="1:5" x14ac:dyDescent="0.3">
      <c r="A41" s="1">
        <v>4131</v>
      </c>
      <c r="B41" s="9" t="s">
        <v>57</v>
      </c>
      <c r="C41" s="34">
        <v>-1000</v>
      </c>
      <c r="D41"/>
      <c r="E41" s="34">
        <v>-691</v>
      </c>
    </row>
    <row r="42" spans="1:5" x14ac:dyDescent="0.3">
      <c r="A42" s="1">
        <v>4132</v>
      </c>
      <c r="B42" s="9" t="s">
        <v>16</v>
      </c>
      <c r="C42" s="34">
        <v>0</v>
      </c>
      <c r="D42"/>
      <c r="E42" s="34">
        <v>-177</v>
      </c>
    </row>
    <row r="43" spans="1:5" x14ac:dyDescent="0.3">
      <c r="A43" s="1">
        <v>4133</v>
      </c>
      <c r="B43" s="9" t="s">
        <v>58</v>
      </c>
      <c r="C43" s="34">
        <v>-3000</v>
      </c>
      <c r="D43"/>
      <c r="E43" s="7">
        <v>0</v>
      </c>
    </row>
    <row r="44" spans="1:5" x14ac:dyDescent="0.3">
      <c r="A44" s="1">
        <v>4134</v>
      </c>
      <c r="B44" s="9" t="s">
        <v>11</v>
      </c>
      <c r="C44" s="34">
        <v>-2000</v>
      </c>
      <c r="D44"/>
      <c r="E44" s="7">
        <v>0</v>
      </c>
    </row>
    <row r="45" spans="1:5" x14ac:dyDescent="0.3">
      <c r="A45" s="1">
        <v>4140</v>
      </c>
      <c r="B45" s="9" t="s">
        <v>59</v>
      </c>
      <c r="C45" s="34">
        <v>-5000</v>
      </c>
      <c r="D45"/>
      <c r="E45" s="34">
        <v>-2146</v>
      </c>
    </row>
    <row r="46" spans="1:5" x14ac:dyDescent="0.3">
      <c r="A46" s="1">
        <v>4141</v>
      </c>
      <c r="B46" s="9" t="s">
        <v>60</v>
      </c>
      <c r="C46" s="34">
        <v>-60000</v>
      </c>
      <c r="D46"/>
      <c r="E46" s="34">
        <v>-43906</v>
      </c>
    </row>
    <row r="47" spans="1:5" x14ac:dyDescent="0.3">
      <c r="A47" s="1">
        <v>4142</v>
      </c>
      <c r="B47" s="9" t="s">
        <v>61</v>
      </c>
      <c r="C47" s="34">
        <v>-9000</v>
      </c>
      <c r="D47"/>
      <c r="E47" s="34">
        <v>-7875</v>
      </c>
    </row>
    <row r="48" spans="1:5" x14ac:dyDescent="0.3">
      <c r="A48" s="1">
        <v>4143</v>
      </c>
      <c r="B48" s="9" t="s">
        <v>62</v>
      </c>
      <c r="C48" s="34">
        <v>-6500</v>
      </c>
      <c r="D48"/>
      <c r="E48" s="34">
        <v>-5573</v>
      </c>
    </row>
    <row r="49" spans="1:5" ht="14.4" customHeight="1" x14ac:dyDescent="0.3">
      <c r="A49" s="3">
        <v>4146</v>
      </c>
      <c r="B49" s="26" t="s">
        <v>79</v>
      </c>
      <c r="C49" s="35">
        <v>-5000</v>
      </c>
      <c r="D49"/>
      <c r="E49" s="35">
        <v>-32662</v>
      </c>
    </row>
    <row r="50" spans="1:5" ht="14.4" customHeight="1" x14ac:dyDescent="0.3">
      <c r="A50" s="43">
        <v>4147</v>
      </c>
      <c r="B50" s="26" t="s">
        <v>68</v>
      </c>
      <c r="C50" s="5">
        <v>0</v>
      </c>
      <c r="D50"/>
      <c r="E50" s="35">
        <v>-19000</v>
      </c>
    </row>
    <row r="51" spans="1:5" x14ac:dyDescent="0.3">
      <c r="B51" s="15" t="s">
        <v>12</v>
      </c>
      <c r="C51" s="25">
        <f>SUM(C39:C50)</f>
        <v>-66500</v>
      </c>
      <c r="D51"/>
      <c r="E51" s="25">
        <f>SUM(E39:E50)</f>
        <v>-54523</v>
      </c>
    </row>
    <row r="52" spans="1:5" x14ac:dyDescent="0.3">
      <c r="D52"/>
    </row>
    <row r="53" spans="1:5" x14ac:dyDescent="0.3">
      <c r="B53" s="16" t="s">
        <v>13</v>
      </c>
      <c r="D53"/>
    </row>
    <row r="54" spans="1:5" x14ac:dyDescent="0.3">
      <c r="A54" s="1">
        <v>3110</v>
      </c>
      <c r="B54" s="6" t="s">
        <v>63</v>
      </c>
      <c r="C54" s="7">
        <v>34000</v>
      </c>
      <c r="D54"/>
      <c r="E54" s="7">
        <v>34607</v>
      </c>
    </row>
    <row r="55" spans="1:5" ht="28.8" x14ac:dyDescent="0.3">
      <c r="A55" s="3">
        <v>4110</v>
      </c>
      <c r="B55" s="17" t="s">
        <v>64</v>
      </c>
      <c r="C55" s="35">
        <v>-14000</v>
      </c>
      <c r="D55"/>
      <c r="E55" s="35">
        <v>-11420</v>
      </c>
    </row>
    <row r="56" spans="1:5" x14ac:dyDescent="0.3">
      <c r="A56" s="6"/>
      <c r="B56" s="15" t="s">
        <v>87</v>
      </c>
      <c r="C56" s="8">
        <f>SUM(C54:C55)</f>
        <v>20000</v>
      </c>
      <c r="D56"/>
      <c r="E56" s="8">
        <f>SUM(E54:E55)</f>
        <v>23187</v>
      </c>
    </row>
    <row r="57" spans="1:5" x14ac:dyDescent="0.3">
      <c r="D57"/>
    </row>
    <row r="58" spans="1:5" x14ac:dyDescent="0.3">
      <c r="B58" s="15" t="s">
        <v>15</v>
      </c>
      <c r="D58"/>
    </row>
    <row r="59" spans="1:5" x14ac:dyDescent="0.3">
      <c r="A59" s="1">
        <v>3150</v>
      </c>
      <c r="B59" s="17" t="s">
        <v>65</v>
      </c>
      <c r="C59" s="7">
        <v>16000</v>
      </c>
      <c r="D59"/>
      <c r="E59" s="7">
        <v>18653</v>
      </c>
    </row>
    <row r="60" spans="1:5" x14ac:dyDescent="0.3">
      <c r="A60" s="1">
        <v>3330</v>
      </c>
      <c r="B60" s="6" t="s">
        <v>84</v>
      </c>
      <c r="C60" s="7"/>
      <c r="D60"/>
      <c r="E60" s="7">
        <v>1008</v>
      </c>
    </row>
    <row r="61" spans="1:5" x14ac:dyDescent="0.3">
      <c r="A61" s="1">
        <v>4150</v>
      </c>
      <c r="B61" s="9" t="s">
        <v>82</v>
      </c>
      <c r="C61" s="34">
        <v>-7000</v>
      </c>
      <c r="D61"/>
      <c r="E61" s="34">
        <v>-8830</v>
      </c>
    </row>
    <row r="62" spans="1:5" x14ac:dyDescent="0.3">
      <c r="A62" s="28"/>
      <c r="B62" s="29" t="s">
        <v>29</v>
      </c>
      <c r="C62" s="8">
        <f>SUM(C59:C61)</f>
        <v>9000</v>
      </c>
      <c r="D62"/>
      <c r="E62" s="8">
        <f>SUM(E59:E61)</f>
        <v>10831</v>
      </c>
    </row>
    <row r="63" spans="1:5" x14ac:dyDescent="0.3">
      <c r="D63"/>
    </row>
    <row r="64" spans="1:5" x14ac:dyDescent="0.3">
      <c r="B64" s="16" t="s">
        <v>17</v>
      </c>
      <c r="D64"/>
    </row>
    <row r="65" spans="1:5" x14ac:dyDescent="0.3">
      <c r="A65" s="6">
        <v>4144</v>
      </c>
      <c r="B65" s="18" t="s">
        <v>71</v>
      </c>
      <c r="C65" s="34">
        <v>-4000</v>
      </c>
      <c r="D65"/>
      <c r="E65" s="34">
        <v>-8025</v>
      </c>
    </row>
    <row r="66" spans="1:5" ht="28.8" x14ac:dyDescent="0.3">
      <c r="A66" s="41">
        <v>6390</v>
      </c>
      <c r="B66" s="18" t="s">
        <v>88</v>
      </c>
      <c r="C66" s="7">
        <v>0</v>
      </c>
      <c r="D66"/>
      <c r="E66" s="34">
        <v>-1102</v>
      </c>
    </row>
    <row r="67" spans="1:5" x14ac:dyDescent="0.3">
      <c r="A67" s="6">
        <v>4145</v>
      </c>
      <c r="B67" s="9" t="s">
        <v>20</v>
      </c>
      <c r="C67" s="34">
        <v>-1000</v>
      </c>
      <c r="D67"/>
      <c r="E67" s="34">
        <v>-1240</v>
      </c>
    </row>
    <row r="68" spans="1:5" x14ac:dyDescent="0.3">
      <c r="A68" s="6"/>
      <c r="B68" s="15" t="s">
        <v>89</v>
      </c>
      <c r="C68" s="25">
        <f>SUM(C65:C67)</f>
        <v>-5000</v>
      </c>
      <c r="D68"/>
      <c r="E68" s="25">
        <f>SUM(E65:E67)</f>
        <v>-10367</v>
      </c>
    </row>
    <row r="69" spans="1:5" x14ac:dyDescent="0.3">
      <c r="D69"/>
    </row>
    <row r="70" spans="1:5" x14ac:dyDescent="0.3">
      <c r="B70" s="15" t="s">
        <v>19</v>
      </c>
      <c r="C70"/>
      <c r="D70"/>
    </row>
    <row r="71" spans="1:5" x14ac:dyDescent="0.3">
      <c r="A71" s="24">
        <v>5420</v>
      </c>
      <c r="B71" s="6" t="s">
        <v>21</v>
      </c>
      <c r="C71" s="34">
        <v>-4500</v>
      </c>
      <c r="D71"/>
      <c r="E71" s="34">
        <v>-2319</v>
      </c>
    </row>
    <row r="72" spans="1:5" x14ac:dyDescent="0.3">
      <c r="A72" s="24">
        <v>5820</v>
      </c>
      <c r="B72" s="6" t="s">
        <v>66</v>
      </c>
      <c r="C72" s="34">
        <v>-2000</v>
      </c>
      <c r="D72"/>
      <c r="E72" s="34">
        <v>-365</v>
      </c>
    </row>
    <row r="73" spans="1:5" x14ac:dyDescent="0.3">
      <c r="A73" s="24">
        <v>6110</v>
      </c>
      <c r="B73" s="6" t="s">
        <v>22</v>
      </c>
      <c r="C73" s="34">
        <v>-2000</v>
      </c>
      <c r="D73"/>
      <c r="E73" s="34">
        <v>-1668</v>
      </c>
    </row>
    <row r="74" spans="1:5" x14ac:dyDescent="0.3">
      <c r="A74" s="24">
        <v>6212</v>
      </c>
      <c r="B74" s="6" t="s">
        <v>23</v>
      </c>
      <c r="C74" s="34">
        <v>-3000</v>
      </c>
      <c r="D74"/>
      <c r="E74" s="34">
        <v>-2985</v>
      </c>
    </row>
    <row r="75" spans="1:5" x14ac:dyDescent="0.3">
      <c r="A75" s="24">
        <v>6310</v>
      </c>
      <c r="B75" s="6" t="s">
        <v>24</v>
      </c>
      <c r="C75" s="34">
        <v>-12500</v>
      </c>
      <c r="D75"/>
      <c r="E75" s="34">
        <v>-11926</v>
      </c>
    </row>
    <row r="76" spans="1:5" x14ac:dyDescent="0.3">
      <c r="A76" s="24">
        <v>6213</v>
      </c>
      <c r="B76" s="6" t="s">
        <v>25</v>
      </c>
      <c r="C76" s="34">
        <v>-6000</v>
      </c>
      <c r="D76"/>
      <c r="E76" s="34">
        <v>-6000</v>
      </c>
    </row>
    <row r="77" spans="1:5" x14ac:dyDescent="0.3">
      <c r="A77" s="24">
        <v>6570</v>
      </c>
      <c r="B77" s="6" t="s">
        <v>26</v>
      </c>
      <c r="C77" s="34">
        <v>-3000</v>
      </c>
      <c r="D77"/>
      <c r="E77" s="34">
        <v>-2457</v>
      </c>
    </row>
    <row r="78" spans="1:5" x14ac:dyDescent="0.3">
      <c r="A78" s="24">
        <v>8300</v>
      </c>
      <c r="B78" s="6" t="s">
        <v>27</v>
      </c>
      <c r="C78" s="7">
        <v>5000</v>
      </c>
      <c r="D78"/>
      <c r="E78" s="7">
        <v>5892.91</v>
      </c>
    </row>
    <row r="79" spans="1:5" x14ac:dyDescent="0.3">
      <c r="A79" s="24">
        <v>6211</v>
      </c>
      <c r="B79" s="6" t="s">
        <v>70</v>
      </c>
      <c r="C79" s="7">
        <v>0</v>
      </c>
      <c r="D79"/>
      <c r="E79" s="34">
        <v>-2759</v>
      </c>
    </row>
    <row r="80" spans="1:5" ht="28.8" x14ac:dyDescent="0.3">
      <c r="A80" s="6"/>
      <c r="B80" s="15" t="s">
        <v>28</v>
      </c>
      <c r="C80" s="25">
        <f>SUM(C71:C79)</f>
        <v>-28000</v>
      </c>
      <c r="D80"/>
      <c r="E80" s="25">
        <f>SUM(E71:E79)</f>
        <v>-24586.09</v>
      </c>
    </row>
    <row r="81" spans="1:5" x14ac:dyDescent="0.3">
      <c r="D81"/>
    </row>
    <row r="82" spans="1:5" x14ac:dyDescent="0.3">
      <c r="B82" s="15" t="s">
        <v>33</v>
      </c>
      <c r="C82" s="8">
        <f>SUM(C6+C15+C36+C51+C56+C62+C68+C80)</f>
        <v>0</v>
      </c>
      <c r="D82"/>
      <c r="E82" s="8">
        <f>SUM(E6+E15+E36+E51+E56+E62+E68+E80)</f>
        <v>59699.91</v>
      </c>
    </row>
    <row r="84" spans="1:5" x14ac:dyDescent="0.3">
      <c r="B84" s="10" t="s">
        <v>83</v>
      </c>
      <c r="C84" s="27"/>
      <c r="D84" s="45"/>
    </row>
    <row r="85" spans="1:5" x14ac:dyDescent="0.3">
      <c r="B85" s="6" t="s">
        <v>30</v>
      </c>
      <c r="C85" s="36">
        <v>-45000</v>
      </c>
      <c r="D85" s="46"/>
    </row>
    <row r="86" spans="1:5" x14ac:dyDescent="0.3">
      <c r="B86" s="6" t="s">
        <v>31</v>
      </c>
      <c r="C86" s="36">
        <v>-7000</v>
      </c>
      <c r="D86" s="46"/>
    </row>
    <row r="87" spans="1:5" x14ac:dyDescent="0.3">
      <c r="B87" s="6" t="s">
        <v>32</v>
      </c>
      <c r="C87" s="36">
        <v>-10000</v>
      </c>
      <c r="D87" s="46"/>
    </row>
    <row r="88" spans="1:5" x14ac:dyDescent="0.3">
      <c r="B88" s="6"/>
      <c r="C88" s="30">
        <f>SUM(C85:C87)</f>
        <v>-62000</v>
      </c>
      <c r="D88" s="47"/>
    </row>
    <row r="89" spans="1:5" x14ac:dyDescent="0.3">
      <c r="B89"/>
      <c r="C89" s="32"/>
      <c r="D89" s="32"/>
    </row>
    <row r="90" spans="1:5" x14ac:dyDescent="0.3">
      <c r="B90" s="15" t="s">
        <v>77</v>
      </c>
    </row>
    <row r="91" spans="1:5" x14ac:dyDescent="0.3">
      <c r="A91" s="6">
        <v>1910</v>
      </c>
      <c r="B91" s="6" t="s">
        <v>72</v>
      </c>
      <c r="C91" s="7">
        <v>513</v>
      </c>
      <c r="D91" s="48"/>
    </row>
    <row r="92" spans="1:5" x14ac:dyDescent="0.3">
      <c r="A92" s="6">
        <v>1920</v>
      </c>
      <c r="B92" s="6" t="s">
        <v>73</v>
      </c>
      <c r="C92" s="7">
        <v>106995</v>
      </c>
      <c r="D92" s="48"/>
    </row>
    <row r="93" spans="1:5" x14ac:dyDescent="0.3">
      <c r="A93" s="6">
        <v>1921</v>
      </c>
      <c r="B93" s="6" t="s">
        <v>74</v>
      </c>
      <c r="C93" s="7">
        <v>56570</v>
      </c>
      <c r="D93" s="48"/>
    </row>
    <row r="94" spans="1:5" x14ac:dyDescent="0.3">
      <c r="A94" s="6">
        <v>1940</v>
      </c>
      <c r="B94" s="6" t="s">
        <v>75</v>
      </c>
      <c r="C94" s="7">
        <v>345216</v>
      </c>
      <c r="D94" s="48"/>
    </row>
    <row r="95" spans="1:5" x14ac:dyDescent="0.3">
      <c r="A95" s="6"/>
      <c r="B95" s="10" t="s">
        <v>76</v>
      </c>
      <c r="C95" s="8">
        <f>SUM(C91:C94)</f>
        <v>509294</v>
      </c>
      <c r="D95" s="49"/>
    </row>
  </sheetData>
  <pageMargins left="0.7" right="0.7" top="0.75" bottom="0.75" header="0.3" footer="0.3"/>
  <pageSetup paperSize="9" scale="93" orientation="portrait" r:id="rId1"/>
  <rowBreaks count="2" manualBreakCount="2">
    <brk id="37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51152-A74F-4A18-B1D7-865E2ABB5D57}">
  <dimension ref="A1:C72"/>
  <sheetViews>
    <sheetView topLeftCell="A35" zoomScale="107" zoomScaleNormal="107" workbookViewId="0">
      <selection activeCell="E58" sqref="E58"/>
    </sheetView>
  </sheetViews>
  <sheetFormatPr defaultRowHeight="14.4" x14ac:dyDescent="0.3"/>
  <cols>
    <col min="1" max="1" width="5.33203125" bestFit="1" customWidth="1"/>
    <col min="2" max="2" width="45.33203125" style="20" bestFit="1" customWidth="1"/>
    <col min="3" max="3" width="12.109375" style="2" customWidth="1"/>
  </cols>
  <sheetData>
    <row r="1" spans="1:3" ht="18" x14ac:dyDescent="0.35">
      <c r="A1" s="6" t="s">
        <v>3</v>
      </c>
      <c r="B1" s="13" t="s">
        <v>78</v>
      </c>
      <c r="C1" s="29">
        <v>2026</v>
      </c>
    </row>
    <row r="2" spans="1:3" ht="18" x14ac:dyDescent="0.35">
      <c r="B2" s="14"/>
      <c r="C2" s="12"/>
    </row>
    <row r="3" spans="1:3" x14ac:dyDescent="0.3">
      <c r="B3" s="15" t="s">
        <v>34</v>
      </c>
      <c r="C3"/>
    </row>
    <row r="4" spans="1:3" s="4" customFormat="1" x14ac:dyDescent="0.3">
      <c r="A4" s="3">
        <v>3010</v>
      </c>
      <c r="B4" s="31" t="s">
        <v>37</v>
      </c>
      <c r="C4" s="5">
        <v>15000</v>
      </c>
    </row>
    <row r="5" spans="1:3" x14ac:dyDescent="0.3">
      <c r="A5" s="3">
        <v>4130</v>
      </c>
      <c r="B5" s="18" t="s">
        <v>36</v>
      </c>
      <c r="C5" s="7">
        <v>-10000</v>
      </c>
    </row>
    <row r="6" spans="1:3" x14ac:dyDescent="0.3">
      <c r="B6" s="15" t="s">
        <v>35</v>
      </c>
      <c r="C6" s="8">
        <f>SUM(C4:C5)</f>
        <v>5000</v>
      </c>
    </row>
    <row r="7" spans="1:3" x14ac:dyDescent="0.3">
      <c r="B7" s="16"/>
      <c r="C7" s="11"/>
    </row>
    <row r="8" spans="1:3" x14ac:dyDescent="0.3">
      <c r="B8" s="15" t="s">
        <v>4</v>
      </c>
    </row>
    <row r="9" spans="1:3" x14ac:dyDescent="0.3">
      <c r="A9" s="1">
        <v>3210</v>
      </c>
      <c r="B9" s="17" t="s">
        <v>38</v>
      </c>
      <c r="C9" s="7">
        <v>175000</v>
      </c>
    </row>
    <row r="10" spans="1:3" x14ac:dyDescent="0.3">
      <c r="A10" s="1">
        <v>4216</v>
      </c>
      <c r="B10" s="17" t="s">
        <v>39</v>
      </c>
      <c r="C10" s="7">
        <v>-38000</v>
      </c>
    </row>
    <row r="11" spans="1:3" ht="27.6" customHeight="1" x14ac:dyDescent="0.3">
      <c r="A11" s="1">
        <v>4210</v>
      </c>
      <c r="B11" s="18" t="s">
        <v>40</v>
      </c>
      <c r="C11" s="7">
        <v>-18000</v>
      </c>
    </row>
    <row r="12" spans="1:3" x14ac:dyDescent="0.3">
      <c r="A12" s="1">
        <v>4217</v>
      </c>
      <c r="B12" s="17" t="s">
        <v>42</v>
      </c>
      <c r="C12" s="7">
        <v>-8000</v>
      </c>
    </row>
    <row r="13" spans="1:3" x14ac:dyDescent="0.3">
      <c r="A13" s="1">
        <v>4211</v>
      </c>
      <c r="B13" s="18" t="s">
        <v>1</v>
      </c>
      <c r="C13" s="7">
        <v>-2000</v>
      </c>
    </row>
    <row r="14" spans="1:3" ht="15.6" customHeight="1" x14ac:dyDescent="0.3">
      <c r="A14" s="1">
        <v>4213</v>
      </c>
      <c r="B14" s="18" t="s">
        <v>41</v>
      </c>
      <c r="C14" s="7">
        <v>-5000</v>
      </c>
    </row>
    <row r="15" spans="1:3" x14ac:dyDescent="0.3">
      <c r="B15" s="19" t="s">
        <v>2</v>
      </c>
      <c r="C15" s="8">
        <f>SUM(C9:C14)</f>
        <v>104000</v>
      </c>
    </row>
    <row r="17" spans="1:3" x14ac:dyDescent="0.3">
      <c r="B17" s="16" t="s">
        <v>5</v>
      </c>
    </row>
    <row r="18" spans="1:3" x14ac:dyDescent="0.3">
      <c r="A18" s="1">
        <v>3220</v>
      </c>
      <c r="B18" s="22" t="s">
        <v>43</v>
      </c>
      <c r="C18" s="7">
        <v>50000</v>
      </c>
    </row>
    <row r="19" spans="1:3" x14ac:dyDescent="0.3">
      <c r="A19" s="1">
        <v>4220</v>
      </c>
      <c r="B19" s="23" t="s">
        <v>44</v>
      </c>
      <c r="C19" s="7">
        <v>-25000</v>
      </c>
    </row>
    <row r="20" spans="1:3" x14ac:dyDescent="0.3">
      <c r="A20" s="1">
        <v>4221</v>
      </c>
      <c r="B20" s="24" t="s">
        <v>6</v>
      </c>
      <c r="C20" s="7">
        <v>-15000</v>
      </c>
    </row>
    <row r="21" spans="1:3" x14ac:dyDescent="0.3">
      <c r="A21" s="1">
        <v>4222</v>
      </c>
      <c r="B21" s="24" t="s">
        <v>45</v>
      </c>
      <c r="C21" s="7">
        <v>-22000</v>
      </c>
    </row>
    <row r="22" spans="1:3" ht="28.8" x14ac:dyDescent="0.3">
      <c r="A22" s="3">
        <v>4223</v>
      </c>
      <c r="B22" s="22" t="s">
        <v>46</v>
      </c>
      <c r="C22" s="7">
        <v>-5000</v>
      </c>
    </row>
    <row r="23" spans="1:3" x14ac:dyDescent="0.3">
      <c r="A23" s="1">
        <v>4224</v>
      </c>
      <c r="B23" s="24" t="s">
        <v>7</v>
      </c>
      <c r="C23" s="7">
        <v>-15000</v>
      </c>
    </row>
    <row r="24" spans="1:3" x14ac:dyDescent="0.3">
      <c r="A24" s="21">
        <v>4000</v>
      </c>
      <c r="B24" s="24" t="s">
        <v>47</v>
      </c>
      <c r="C24" s="7">
        <v>-9000</v>
      </c>
    </row>
    <row r="25" spans="1:3" x14ac:dyDescent="0.3">
      <c r="A25" s="21">
        <v>3000</v>
      </c>
      <c r="B25" s="24" t="s">
        <v>48</v>
      </c>
      <c r="C25" s="7">
        <v>7500</v>
      </c>
    </row>
    <row r="26" spans="1:3" x14ac:dyDescent="0.3">
      <c r="A26" s="21">
        <v>4000</v>
      </c>
      <c r="B26" s="24" t="s">
        <v>49</v>
      </c>
      <c r="C26" s="7">
        <v>-4500</v>
      </c>
    </row>
    <row r="27" spans="1:3" x14ac:dyDescent="0.3">
      <c r="A27" s="21">
        <v>3000</v>
      </c>
      <c r="B27" s="24" t="s">
        <v>50</v>
      </c>
      <c r="C27" s="7">
        <v>12000</v>
      </c>
    </row>
    <row r="28" spans="1:3" x14ac:dyDescent="0.3">
      <c r="A28" s="1">
        <v>4225</v>
      </c>
      <c r="B28" s="23" t="s">
        <v>51</v>
      </c>
      <c r="C28" s="7">
        <v>-3000</v>
      </c>
    </row>
    <row r="29" spans="1:3" x14ac:dyDescent="0.3">
      <c r="A29" s="1">
        <v>5030</v>
      </c>
      <c r="B29" s="24" t="s">
        <v>53</v>
      </c>
      <c r="C29" s="7">
        <v>-2500</v>
      </c>
    </row>
    <row r="30" spans="1:3" x14ac:dyDescent="0.3">
      <c r="A30" s="1">
        <v>3215</v>
      </c>
      <c r="B30" s="24" t="s">
        <v>54</v>
      </c>
      <c r="C30" s="7">
        <v>3000</v>
      </c>
    </row>
    <row r="31" spans="1:3" x14ac:dyDescent="0.3">
      <c r="A31" s="21">
        <v>3000</v>
      </c>
      <c r="B31" s="24" t="s">
        <v>55</v>
      </c>
      <c r="C31" s="7">
        <v>3000</v>
      </c>
    </row>
    <row r="32" spans="1:3" x14ac:dyDescent="0.3">
      <c r="B32" s="15" t="s">
        <v>8</v>
      </c>
      <c r="C32" s="25">
        <f>SUM(C18:C31)</f>
        <v>-25500</v>
      </c>
    </row>
    <row r="34" spans="1:3" x14ac:dyDescent="0.3">
      <c r="B34" s="15" t="s">
        <v>9</v>
      </c>
    </row>
    <row r="35" spans="1:3" x14ac:dyDescent="0.3">
      <c r="A35" s="1">
        <v>3140</v>
      </c>
      <c r="B35" s="6" t="s">
        <v>56</v>
      </c>
      <c r="C35" s="7">
        <v>5000</v>
      </c>
    </row>
    <row r="36" spans="1:3" x14ac:dyDescent="0.3">
      <c r="A36" s="1">
        <v>3987</v>
      </c>
      <c r="B36" s="6" t="s">
        <v>10</v>
      </c>
      <c r="C36" s="7">
        <v>20000</v>
      </c>
    </row>
    <row r="37" spans="1:3" x14ac:dyDescent="0.3">
      <c r="A37" s="1">
        <v>4131</v>
      </c>
      <c r="B37" s="9" t="s">
        <v>57</v>
      </c>
      <c r="C37" s="7">
        <v>-1000</v>
      </c>
    </row>
    <row r="38" spans="1:3" x14ac:dyDescent="0.3">
      <c r="A38" s="1">
        <v>4132</v>
      </c>
      <c r="B38" s="9" t="s">
        <v>16</v>
      </c>
      <c r="C38" s="7">
        <v>-500</v>
      </c>
    </row>
    <row r="39" spans="1:3" x14ac:dyDescent="0.3">
      <c r="A39" s="1">
        <v>4133</v>
      </c>
      <c r="B39" s="9" t="s">
        <v>58</v>
      </c>
      <c r="C39" s="7">
        <v>-3000</v>
      </c>
    </row>
    <row r="40" spans="1:3" x14ac:dyDescent="0.3">
      <c r="A40" s="1">
        <v>4134</v>
      </c>
      <c r="B40" s="9" t="s">
        <v>11</v>
      </c>
      <c r="C40" s="7">
        <v>-2000</v>
      </c>
    </row>
    <row r="41" spans="1:3" x14ac:dyDescent="0.3">
      <c r="A41" s="1">
        <v>4140</v>
      </c>
      <c r="B41" s="9" t="s">
        <v>59</v>
      </c>
      <c r="C41" s="7">
        <v>-10000</v>
      </c>
    </row>
    <row r="42" spans="1:3" x14ac:dyDescent="0.3">
      <c r="A42" s="1">
        <v>4141</v>
      </c>
      <c r="B42" s="9" t="s">
        <v>60</v>
      </c>
      <c r="C42" s="7">
        <v>-70000</v>
      </c>
    </row>
    <row r="43" spans="1:3" x14ac:dyDescent="0.3">
      <c r="A43" s="1">
        <v>4142</v>
      </c>
      <c r="B43" s="9" t="s">
        <v>61</v>
      </c>
      <c r="C43" s="7">
        <v>-15000</v>
      </c>
    </row>
    <row r="44" spans="1:3" x14ac:dyDescent="0.3">
      <c r="A44" s="1">
        <v>4143</v>
      </c>
      <c r="B44" s="9" t="s">
        <v>62</v>
      </c>
      <c r="C44" s="7">
        <v>-6500</v>
      </c>
    </row>
    <row r="45" spans="1:3" x14ac:dyDescent="0.3">
      <c r="B45" s="15" t="s">
        <v>12</v>
      </c>
      <c r="C45" s="25">
        <f>SUM(C35:C44)</f>
        <v>-83000</v>
      </c>
    </row>
    <row r="47" spans="1:3" x14ac:dyDescent="0.3">
      <c r="B47" s="16" t="s">
        <v>13</v>
      </c>
    </row>
    <row r="48" spans="1:3" x14ac:dyDescent="0.3">
      <c r="A48" s="1">
        <v>3110</v>
      </c>
      <c r="B48" s="6" t="s">
        <v>63</v>
      </c>
      <c r="C48" s="7">
        <v>34000</v>
      </c>
    </row>
    <row r="49" spans="1:3" ht="28.8" x14ac:dyDescent="0.3">
      <c r="A49" s="1">
        <v>4110</v>
      </c>
      <c r="B49" s="17" t="s">
        <v>64</v>
      </c>
      <c r="C49" s="7">
        <v>-14000</v>
      </c>
    </row>
    <row r="50" spans="1:3" x14ac:dyDescent="0.3">
      <c r="A50" s="6"/>
      <c r="B50" s="15" t="s">
        <v>14</v>
      </c>
      <c r="C50" s="8">
        <f>SUM(C48:C49)</f>
        <v>20000</v>
      </c>
    </row>
    <row r="52" spans="1:3" x14ac:dyDescent="0.3">
      <c r="B52" s="15" t="s">
        <v>15</v>
      </c>
    </row>
    <row r="53" spans="1:3" x14ac:dyDescent="0.3">
      <c r="A53" s="1">
        <v>3150</v>
      </c>
      <c r="B53" s="17" t="s">
        <v>65</v>
      </c>
      <c r="C53" s="7">
        <v>15000</v>
      </c>
    </row>
    <row r="54" spans="1:3" x14ac:dyDescent="0.3">
      <c r="A54" s="1">
        <v>4150</v>
      </c>
      <c r="B54" s="9" t="s">
        <v>65</v>
      </c>
      <c r="C54" s="7">
        <v>-6000</v>
      </c>
    </row>
    <row r="55" spans="1:3" x14ac:dyDescent="0.3">
      <c r="A55" s="28"/>
      <c r="B55" s="29" t="s">
        <v>29</v>
      </c>
      <c r="C55" s="8">
        <f>SUM(C53:C54)</f>
        <v>9000</v>
      </c>
    </row>
    <row r="57" spans="1:3" x14ac:dyDescent="0.3">
      <c r="B57" s="16" t="s">
        <v>17</v>
      </c>
    </row>
    <row r="58" spans="1:3" x14ac:dyDescent="0.3">
      <c r="A58" s="6">
        <v>4144</v>
      </c>
      <c r="B58" s="18" t="s">
        <v>71</v>
      </c>
      <c r="C58" s="7">
        <v>-5000</v>
      </c>
    </row>
    <row r="59" spans="1:3" x14ac:dyDescent="0.3">
      <c r="A59" s="6">
        <v>4145</v>
      </c>
      <c r="B59" s="9" t="s">
        <v>20</v>
      </c>
      <c r="C59" s="7">
        <v>-1000</v>
      </c>
    </row>
    <row r="60" spans="1:3" x14ac:dyDescent="0.3">
      <c r="A60" s="6"/>
      <c r="B60" s="15" t="s">
        <v>18</v>
      </c>
      <c r="C60" s="25">
        <f>SUM(C58:C59)</f>
        <v>-6000</v>
      </c>
    </row>
    <row r="62" spans="1:3" x14ac:dyDescent="0.3">
      <c r="B62" s="15" t="s">
        <v>19</v>
      </c>
      <c r="C62"/>
    </row>
    <row r="63" spans="1:3" x14ac:dyDescent="0.3">
      <c r="A63" s="24">
        <v>5420</v>
      </c>
      <c r="B63" s="6" t="s">
        <v>21</v>
      </c>
      <c r="C63" s="7">
        <v>-5000</v>
      </c>
    </row>
    <row r="64" spans="1:3" x14ac:dyDescent="0.3">
      <c r="A64" s="24">
        <v>5820</v>
      </c>
      <c r="B64" s="6" t="s">
        <v>66</v>
      </c>
      <c r="C64" s="7">
        <v>-2000</v>
      </c>
    </row>
    <row r="65" spans="1:3" x14ac:dyDescent="0.3">
      <c r="A65" s="24">
        <v>6110</v>
      </c>
      <c r="B65" s="6" t="s">
        <v>22</v>
      </c>
      <c r="C65" s="7">
        <v>-2000</v>
      </c>
    </row>
    <row r="66" spans="1:3" x14ac:dyDescent="0.3">
      <c r="A66" s="24">
        <v>6212</v>
      </c>
      <c r="B66" s="6" t="s">
        <v>23</v>
      </c>
      <c r="C66" s="7">
        <v>-3500</v>
      </c>
    </row>
    <row r="67" spans="1:3" x14ac:dyDescent="0.3">
      <c r="A67" s="24">
        <v>6310</v>
      </c>
      <c r="B67" s="6" t="s">
        <v>24</v>
      </c>
      <c r="C67" s="7">
        <v>-13000</v>
      </c>
    </row>
    <row r="68" spans="1:3" x14ac:dyDescent="0.3">
      <c r="A68" s="24">
        <v>6570</v>
      </c>
      <c r="B68" s="6" t="s">
        <v>26</v>
      </c>
      <c r="C68" s="7">
        <v>-3000</v>
      </c>
    </row>
    <row r="69" spans="1:3" x14ac:dyDescent="0.3">
      <c r="A69" s="24">
        <v>8300</v>
      </c>
      <c r="B69" s="6" t="s">
        <v>27</v>
      </c>
      <c r="C69" s="7">
        <v>5000</v>
      </c>
    </row>
    <row r="70" spans="1:3" ht="28.8" x14ac:dyDescent="0.3">
      <c r="A70" s="6"/>
      <c r="B70" s="15" t="s">
        <v>28</v>
      </c>
      <c r="C70" s="25">
        <f>SUM(C63:C69)</f>
        <v>-23500</v>
      </c>
    </row>
    <row r="72" spans="1:3" x14ac:dyDescent="0.3">
      <c r="B72" s="15" t="s">
        <v>33</v>
      </c>
      <c r="C72" s="33">
        <f>SUM(C6+C15+C32+C45+C50+C55+C60+C70)</f>
        <v>0</v>
      </c>
    </row>
  </sheetData>
  <pageMargins left="0.7" right="0.7" top="0.75" bottom="0.75" header="0.3" footer="0.3"/>
  <pageSetup paperSize="9" scale="98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Budgetförslag 2025</vt:lpstr>
      <vt:lpstr>Rambudget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Nordström</dc:creator>
  <cp:lastModifiedBy>Lena Nordström</cp:lastModifiedBy>
  <cp:lastPrinted>2025-02-07T17:25:58Z</cp:lastPrinted>
  <dcterms:created xsi:type="dcterms:W3CDTF">2025-02-03T09:16:39Z</dcterms:created>
  <dcterms:modified xsi:type="dcterms:W3CDTF">2025-02-07T17:27:33Z</dcterms:modified>
</cp:coreProperties>
</file>