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E:\FS\2018\Dokument under arbete\"/>
    </mc:Choice>
  </mc:AlternateContent>
  <xr:revisionPtr revIDLastSave="0" documentId="13_ncr:1_{905266BD-1532-4BF6-8B4E-0182D7782ECA}" xr6:coauthVersionLast="47" xr6:coauthVersionMax="47" xr10:uidLastSave="{00000000-0000-0000-0000-000000000000}"/>
  <bookViews>
    <workbookView xWindow="0" yWindow="675" windowWidth="57000" windowHeight="14355" activeTab="2" xr2:uid="{00000000-000D-0000-FFFF-FFFF00000000}"/>
  </bookViews>
  <sheets>
    <sheet name="Information" sheetId="9" r:id="rId1"/>
    <sheet name="Aktivitetsplanering" sheetId="1" r:id="rId2"/>
    <sheet name="Budgetkalkyl" sheetId="10" r:id="rId3"/>
    <sheet name="Milmall" sheetId="11" r:id="rId4"/>
  </sheets>
  <definedNames>
    <definedName name="_xlnm.Print_Area" localSheetId="1">Aktivitetsplanering!$A$1:$D$13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5" i="10" l="1"/>
  <c r="F13" i="10"/>
  <c r="B4" i="10" l="1"/>
  <c r="F8" i="10" s="1"/>
  <c r="B3" i="10"/>
  <c r="F14" i="10" l="1"/>
  <c r="B10" i="11"/>
  <c r="B9" i="11"/>
  <c r="B8" i="11"/>
  <c r="B7" i="11"/>
  <c r="B6" i="11"/>
  <c r="B5" i="11"/>
  <c r="B4" i="11"/>
  <c r="F12" i="10"/>
  <c r="F11" i="10"/>
  <c r="F10" i="10"/>
  <c r="F7" i="10" l="1"/>
  <c r="F16" i="10" s="1"/>
  <c r="F17" i="10" l="1"/>
  <c r="B13" i="1" s="1"/>
</calcChain>
</file>

<file path=xl/sharedStrings.xml><?xml version="1.0" encoding="utf-8"?>
<sst xmlns="http://schemas.openxmlformats.org/spreadsheetml/2006/main" count="135" uniqueCount="121">
  <si>
    <t>Fokusområde</t>
  </si>
  <si>
    <t>Typ av aktivitet</t>
  </si>
  <si>
    <t>Vilket år</t>
  </si>
  <si>
    <t>När på året</t>
  </si>
  <si>
    <t>Önskad ort/region</t>
  </si>
  <si>
    <t>Behov av anläggning</t>
  </si>
  <si>
    <t>Målgrupp</t>
  </si>
  <si>
    <t>Uppskattat antal deltagare</t>
  </si>
  <si>
    <t>Antal dagar för aktiviteten</t>
  </si>
  <si>
    <t>Geografisk omfattning</t>
  </si>
  <si>
    <t>Frisk och sund organisation</t>
  </si>
  <si>
    <t>Avelsansvar</t>
  </si>
  <si>
    <t>Frivillig Försvarsorganisation och Samhällsnyttiga hundar</t>
  </si>
  <si>
    <t>Prov och tävling</t>
  </si>
  <si>
    <t>Utbildning</t>
  </si>
  <si>
    <t>Konferens</t>
  </si>
  <si>
    <t>Utskottsmöte</t>
  </si>
  <si>
    <t>Utskottsgruppsmöte</t>
  </si>
  <si>
    <t>Mästerskap</t>
  </si>
  <si>
    <t>Kvaltävling</t>
  </si>
  <si>
    <t>Annat</t>
  </si>
  <si>
    <t>Januari</t>
  </si>
  <si>
    <t>Februari</t>
  </si>
  <si>
    <t>Mars</t>
  </si>
  <si>
    <t>April</t>
  </si>
  <si>
    <t>Maj</t>
  </si>
  <si>
    <t>Juni</t>
  </si>
  <si>
    <t>Juli</t>
  </si>
  <si>
    <t>Augusti</t>
  </si>
  <si>
    <t>September</t>
  </si>
  <si>
    <t>Oktober</t>
  </si>
  <si>
    <t>November</t>
  </si>
  <si>
    <t>December</t>
  </si>
  <si>
    <t>Kvartal 1</t>
  </si>
  <si>
    <t>Kvartal 2</t>
  </si>
  <si>
    <t>Kvartal 3</t>
  </si>
  <si>
    <t>Kvartal 4</t>
  </si>
  <si>
    <t>Möteslokal</t>
  </si>
  <si>
    <t>Konferensanläggning</t>
  </si>
  <si>
    <t>Klubb med appellplan</t>
  </si>
  <si>
    <t>Stugby</t>
  </si>
  <si>
    <t>Tre-dagars</t>
  </si>
  <si>
    <t>Två-dagars</t>
  </si>
  <si>
    <t>En-dagars</t>
  </si>
  <si>
    <t>Lunch-till-lunch</t>
  </si>
  <si>
    <t>Domare</t>
  </si>
  <si>
    <t>Föreningscoacher</t>
  </si>
  <si>
    <t>Beskrivare</t>
  </si>
  <si>
    <t>Testledare</t>
  </si>
  <si>
    <t>Provledare</t>
  </si>
  <si>
    <t>Tävlingsledare</t>
  </si>
  <si>
    <t>Figuranter</t>
  </si>
  <si>
    <t>Skrivare</t>
  </si>
  <si>
    <t>Uppfödare</t>
  </si>
  <si>
    <t>Tävlingsekipage</t>
  </si>
  <si>
    <t>Distriktsrepresentanter</t>
  </si>
  <si>
    <t>Rasklubbsrepresentanter</t>
  </si>
  <si>
    <t>Distrikt- och rasklubbsrepresentanter</t>
  </si>
  <si>
    <t>Hela Sverige</t>
  </si>
  <si>
    <t>Regional</t>
  </si>
  <si>
    <t>Distrikt</t>
  </si>
  <si>
    <t>Arrangör, t.ex. FS, VU, Utskott, UG</t>
  </si>
  <si>
    <t>Specificera om Annat angetts</t>
  </si>
  <si>
    <t>Aktivitetsplanering</t>
  </si>
  <si>
    <t>Välj i droplista alternativt text i öppet fält</t>
  </si>
  <si>
    <t>FS</t>
  </si>
  <si>
    <t>VU</t>
  </si>
  <si>
    <t>Utskott</t>
  </si>
  <si>
    <t>Utskottsgrupp</t>
  </si>
  <si>
    <t>Arbetsgrupp</t>
  </si>
  <si>
    <t>Projektgrupp</t>
  </si>
  <si>
    <t>Beredningsgrupp</t>
  </si>
  <si>
    <t>Uppskattad budget</t>
  </si>
  <si>
    <t>Budgetkalkyl för konferenser/utbildningar</t>
  </si>
  <si>
    <t>Aktivitet:</t>
  </si>
  <si>
    <t>Helgarrangemang</t>
  </si>
  <si>
    <t>Kostnad hotellrum:</t>
  </si>
  <si>
    <t>Kostnad för uppehällen</t>
  </si>
  <si>
    <r>
      <t xml:space="preserve">Konferenspaket per person: </t>
    </r>
    <r>
      <rPr>
        <sz val="11"/>
        <color theme="1"/>
        <rFont val="Century Gothic"/>
        <family val="1"/>
        <scheme val="major"/>
      </rPr>
      <t>lunch, enklare middag ej vin, lunch</t>
    </r>
  </si>
  <si>
    <t>Konferenskostnader</t>
  </si>
  <si>
    <t>Resekostnader, flyg</t>
  </si>
  <si>
    <t>Dagarrangemang</t>
  </si>
  <si>
    <t>Resekostnader, tåg</t>
  </si>
  <si>
    <t>Konferenspaket per person:</t>
  </si>
  <si>
    <t>Resekostnader, bil</t>
  </si>
  <si>
    <t>Kostnad för konferensrum:</t>
  </si>
  <si>
    <t>Sponsorintäkter</t>
  </si>
  <si>
    <t>Avgår anmälningsavgifter</t>
  </si>
  <si>
    <t>Resekostnader</t>
  </si>
  <si>
    <t>Riskpåslag 10 %</t>
  </si>
  <si>
    <t>Flygresor, antal:</t>
  </si>
  <si>
    <t>Kalkylerad kostnad</t>
  </si>
  <si>
    <t>Flygresor, uppskattad genomsnittlig kostnad per biljett</t>
  </si>
  <si>
    <t>Tågresor, antal</t>
  </si>
  <si>
    <t>Tågresor, uppskattad genomsnittlig kostnad per biljett</t>
  </si>
  <si>
    <t>Reseersättning för bil, uppskattat antal mil</t>
  </si>
  <si>
    <t>Hjälpmall för framräkning av antal mil på fliken "Milmall"</t>
  </si>
  <si>
    <t>Vid arrangemang som skall vara självbärande</t>
  </si>
  <si>
    <t>Konferensavgift/Kurskostnad per person</t>
  </si>
  <si>
    <t>Fyll i uppskattat antal deltagare från olika delar av landet. För in antal mil på fliken "Budgetkalkyl"</t>
  </si>
  <si>
    <t>Beräknat antal mil totalt om arrangemanget avhålls i, ger en grov uppskattning:</t>
  </si>
  <si>
    <t>Södra Sverige</t>
  </si>
  <si>
    <t>Göteborgstrakten</t>
  </si>
  <si>
    <t>Jönköpingstrakten</t>
  </si>
  <si>
    <t>Örebrotrakten</t>
  </si>
  <si>
    <t>Stockholmsområdet</t>
  </si>
  <si>
    <t>Mellannorrland</t>
  </si>
  <si>
    <t>Övre norrland</t>
  </si>
  <si>
    <t>Antal deltagare från:</t>
  </si>
  <si>
    <t xml:space="preserve">Samåkning gäller </t>
  </si>
  <si>
    <t>Antal övernattningar per person på central kostnad:</t>
  </si>
  <si>
    <t>Antal utställare</t>
  </si>
  <si>
    <t>Utställare/sponsorer</t>
  </si>
  <si>
    <t>Avgift för utställare/sponsorer</t>
  </si>
  <si>
    <t>Hållbarhet</t>
  </si>
  <si>
    <r>
      <t xml:space="preserve">På fliken Aktivitetsplanering fyller ni i utifrån givna rubriker.
På fliken budgetkalkyl fyller ni i angivna uppgifter och summan förs automatiskt över till fliken Aktivitetsplanering.
På fliken Milmall får ni ut en grov uppskattning på antal körda mil som ni sedan skriver in i cell B20 på fliken Budgetkalkyl.
Om ni tycker att det är krångligt med ekonomin så kan ni utesluta de flikarna så räknar VU fram ett förslag.
Planeringen kan lämnas in löpande under året men senast till 1 oktober året innan tänkt aktivitet.
Detta första år är det bra om planeringen lämnas in inför marsmötet för aktiviteter planerade under 2019 och gärna 2020.
En aktivitet per dokument.
Döp dokumentet med arrangör och aktivitet enligt följande "mall":
</t>
    </r>
    <r>
      <rPr>
        <i/>
        <sz val="14"/>
        <color theme="4" tint="0.39997558519241921"/>
        <rFont val="Century Gothic"/>
        <family val="2"/>
        <scheme val="minor"/>
      </rPr>
      <t>Aktivitetsplan_arrangör_aktivitet_ÅÅÅÅ</t>
    </r>
  </si>
  <si>
    <t>Antal deltagare:</t>
  </si>
  <si>
    <t>Övriga kostnader</t>
  </si>
  <si>
    <t>Ange 0 om ingen övrig kostnad finns</t>
  </si>
  <si>
    <t>Övriga kostnader, t.ex. material, kläder, arvoden</t>
  </si>
  <si>
    <t>Kan vara bra att ha en liten summa för oförutsedda händelser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</si>
</sst>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r&quot;"/>
  </numFmts>
  <fonts count="17" x14ac:knownFonts="1">
    <font>
      <sz val="11"/>
      <color theme="1"/>
      <name val="Century Gothic"/>
      <family val="2"/>
      <scheme val="minor"/>
    </font>
    <font>
      <b/>
      <sz val="14"/>
      <color theme="1"/>
      <name val="Century Gothic"/>
      <family val="2"/>
      <scheme val="minor"/>
    </font>
    <font>
      <sz val="11"/>
      <name val="Century Gothic"/>
      <family val="2"/>
      <scheme val="minor"/>
    </font>
    <font>
      <sz val="10"/>
      <color theme="1"/>
      <name val="Century Gothic"/>
      <family val="2"/>
      <scheme val="minor"/>
    </font>
    <font>
      <u/>
      <sz val="26"/>
      <color theme="3" tint="0.39997558519241921"/>
      <name val="Century Gothic"/>
      <family val="1"/>
      <scheme val="major"/>
    </font>
    <font>
      <sz val="10"/>
      <color theme="0" tint="-0.249977111117893"/>
      <name val="Century Gothic"/>
      <family val="2"/>
      <scheme val="minor"/>
    </font>
    <font>
      <sz val="14"/>
      <color theme="1"/>
      <name val="Century Gothic"/>
      <family val="1"/>
      <scheme val="major"/>
    </font>
    <font>
      <sz val="11"/>
      <color theme="1"/>
      <name val="Century Gothic"/>
      <family val="1"/>
      <scheme val="major"/>
    </font>
    <font>
      <sz val="12"/>
      <color theme="1"/>
      <name val="Century Gothic"/>
      <family val="1"/>
      <scheme val="major"/>
    </font>
    <font>
      <sz val="14"/>
      <color theme="0" tint="-0.249977111117893"/>
      <name val="Century Gothic"/>
      <family val="1"/>
      <scheme val="major"/>
    </font>
    <font>
      <sz val="14"/>
      <color theme="1"/>
      <name val="Century Gothic"/>
      <family val="2"/>
      <scheme val="minor"/>
    </font>
    <font>
      <sz val="16"/>
      <color theme="1"/>
      <name val="Calibri"/>
      <family val="2"/>
    </font>
    <font>
      <b/>
      <sz val="16"/>
      <color theme="1"/>
      <name val="Calibri"/>
      <family val="2"/>
    </font>
    <font>
      <u/>
      <sz val="26"/>
      <name val="Century Gothic"/>
      <family val="1"/>
      <scheme val="major"/>
    </font>
    <font>
      <sz val="11"/>
      <color theme="0" tint="-0.249977111117893"/>
      <name val="Century Gothic"/>
      <family val="2"/>
      <scheme val="minor"/>
    </font>
    <font>
      <sz val="12"/>
      <color theme="1"/>
      <name val="Century Gothic"/>
      <family val="2"/>
      <scheme val="minor"/>
    </font>
    <font>
      <i/>
      <sz val="14"/>
      <color theme="4" tint="0.39997558519241921"/>
      <name val="Century Gothic"/>
      <family val="2"/>
      <scheme val="minor"/>
    </font>
  </fonts>
  <fills count="5">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
      <patternFill patternType="solid">
        <fgColor theme="2"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39">
    <xf numFmtId="0" fontId="0" fillId="0" borderId="0" xfId="0"/>
    <xf numFmtId="0" fontId="4" fillId="2" borderId="0" xfId="1" applyFont="1" applyFill="1" applyAlignment="1" applyProtection="1">
      <protection hidden="1"/>
    </xf>
    <xf numFmtId="0" fontId="3" fillId="2" borderId="0" xfId="1" applyFill="1" applyProtection="1">
      <protection hidden="1"/>
    </xf>
    <xf numFmtId="0" fontId="5" fillId="2" borderId="0" xfId="1" applyFont="1" applyFill="1" applyProtection="1">
      <protection hidden="1"/>
    </xf>
    <xf numFmtId="0" fontId="6" fillId="2" borderId="0" xfId="1" applyFont="1" applyFill="1" applyProtection="1">
      <protection hidden="1"/>
    </xf>
    <xf numFmtId="3" fontId="6" fillId="2" borderId="0" xfId="1" applyNumberFormat="1" applyFont="1" applyFill="1" applyProtection="1">
      <protection hidden="1"/>
    </xf>
    <xf numFmtId="164" fontId="6" fillId="2" borderId="0" xfId="1" applyNumberFormat="1" applyFont="1" applyFill="1" applyProtection="1">
      <protection hidden="1"/>
    </xf>
    <xf numFmtId="0" fontId="6" fillId="3" borderId="0" xfId="1" applyFont="1" applyFill="1" applyProtection="1">
      <protection hidden="1"/>
    </xf>
    <xf numFmtId="0" fontId="8" fillId="2" borderId="0" xfId="1" applyFont="1" applyFill="1" applyProtection="1">
      <protection hidden="1"/>
    </xf>
    <xf numFmtId="3" fontId="3" fillId="2" borderId="0" xfId="1" applyNumberFormat="1" applyFill="1" applyProtection="1">
      <protection hidden="1"/>
    </xf>
    <xf numFmtId="164" fontId="3" fillId="2" borderId="0" xfId="1" applyNumberFormat="1" applyFill="1" applyProtection="1">
      <protection hidden="1"/>
    </xf>
    <xf numFmtId="0" fontId="9" fillId="3" borderId="0" xfId="1" applyFont="1" applyFill="1" applyProtection="1">
      <protection hidden="1"/>
    </xf>
    <xf numFmtId="0" fontId="6" fillId="3" borderId="0" xfId="1" applyFont="1" applyFill="1" applyAlignment="1" applyProtection="1">
      <alignment vertical="top" wrapText="1"/>
      <protection hidden="1"/>
    </xf>
    <xf numFmtId="0" fontId="6" fillId="0" borderId="0" xfId="1" applyFont="1" applyFill="1" applyProtection="1">
      <protection hidden="1"/>
    </xf>
    <xf numFmtId="0" fontId="6" fillId="0" borderId="0" xfId="1" applyFont="1" applyFill="1" applyProtection="1">
      <protection locked="0" hidden="1"/>
    </xf>
    <xf numFmtId="3" fontId="11" fillId="3" borderId="0" xfId="1" applyNumberFormat="1" applyFont="1" applyFill="1" applyProtection="1">
      <protection hidden="1"/>
    </xf>
    <xf numFmtId="0" fontId="11" fillId="3" borderId="0" xfId="1" applyFont="1" applyFill="1" applyProtection="1">
      <protection hidden="1"/>
    </xf>
    <xf numFmtId="164" fontId="11" fillId="3" borderId="0" xfId="1" applyNumberFormat="1" applyFont="1" applyFill="1" applyProtection="1">
      <protection hidden="1"/>
    </xf>
    <xf numFmtId="3" fontId="11" fillId="0" borderId="0" xfId="1" applyNumberFormat="1" applyFont="1" applyFill="1" applyProtection="1">
      <protection locked="0" hidden="1"/>
    </xf>
    <xf numFmtId="3" fontId="11" fillId="2" borderId="0" xfId="1" applyNumberFormat="1" applyFont="1" applyFill="1" applyProtection="1">
      <protection hidden="1"/>
    </xf>
    <xf numFmtId="164" fontId="11" fillId="0" borderId="0" xfId="1" applyNumberFormat="1" applyFont="1" applyFill="1" applyProtection="1">
      <protection locked="0" hidden="1"/>
    </xf>
    <xf numFmtId="164" fontId="11" fillId="2" borderId="0" xfId="1" applyNumberFormat="1" applyFont="1" applyFill="1" applyProtection="1">
      <protection hidden="1"/>
    </xf>
    <xf numFmtId="164" fontId="11" fillId="0" borderId="0" xfId="1" applyNumberFormat="1" applyFont="1" applyFill="1" applyProtection="1">
      <protection hidden="1"/>
    </xf>
    <xf numFmtId="164" fontId="12" fillId="0" borderId="0" xfId="1" applyNumberFormat="1" applyFont="1" applyFill="1" applyProtection="1">
      <protection hidden="1"/>
    </xf>
    <xf numFmtId="0" fontId="1" fillId="3" borderId="0" xfId="0" applyFont="1" applyFill="1" applyProtection="1">
      <protection hidden="1"/>
    </xf>
    <xf numFmtId="0" fontId="0" fillId="3" borderId="0" xfId="0" applyFill="1" applyProtection="1">
      <protection hidden="1"/>
    </xf>
    <xf numFmtId="0" fontId="2" fillId="3" borderId="0" xfId="0" applyFont="1" applyFill="1" applyProtection="1">
      <protection hidden="1"/>
    </xf>
    <xf numFmtId="0" fontId="2" fillId="3" borderId="0" xfId="0" applyFont="1" applyFill="1" applyBorder="1" applyProtection="1">
      <protection hidden="1"/>
    </xf>
    <xf numFmtId="0" fontId="0" fillId="3" borderId="0" xfId="0" applyFont="1" applyFill="1" applyProtection="1">
      <protection hidden="1"/>
    </xf>
    <xf numFmtId="0" fontId="14" fillId="3" borderId="0" xfId="0" applyFont="1" applyFill="1" applyProtection="1">
      <protection hidden="1"/>
    </xf>
    <xf numFmtId="0" fontId="10" fillId="3" borderId="0" xfId="0" applyFont="1" applyFill="1" applyProtection="1">
      <protection hidden="1"/>
    </xf>
    <xf numFmtId="0" fontId="15" fillId="3" borderId="0" xfId="0" applyFont="1" applyFill="1" applyProtection="1">
      <protection hidden="1"/>
    </xf>
    <xf numFmtId="0" fontId="11" fillId="0" borderId="1" xfId="0" applyFont="1" applyFill="1" applyBorder="1" applyAlignment="1" applyProtection="1">
      <alignment horizontal="left"/>
      <protection locked="0" hidden="1"/>
    </xf>
    <xf numFmtId="164" fontId="11" fillId="0" borderId="1" xfId="0" applyNumberFormat="1" applyFont="1" applyFill="1" applyBorder="1" applyAlignment="1" applyProtection="1">
      <alignment horizontal="left"/>
      <protection hidden="1"/>
    </xf>
    <xf numFmtId="0" fontId="10" fillId="3" borderId="0" xfId="0" applyFont="1" applyFill="1"/>
    <xf numFmtId="0" fontId="10" fillId="4" borderId="0" xfId="0" applyFont="1" applyFill="1" applyAlignment="1">
      <alignment horizontal="left" vertical="top" wrapText="1"/>
    </xf>
    <xf numFmtId="0" fontId="13" fillId="2" borderId="0" xfId="1" applyFont="1" applyFill="1" applyAlignment="1" applyProtection="1">
      <alignment horizontal="center"/>
      <protection hidden="1"/>
    </xf>
    <xf numFmtId="0" fontId="11" fillId="3" borderId="0" xfId="1" applyFont="1" applyFill="1" applyAlignment="1" applyProtection="1">
      <alignment horizontal="left"/>
      <protection hidden="1"/>
    </xf>
    <xf numFmtId="0" fontId="6" fillId="2" borderId="0" xfId="1" applyFont="1" applyFill="1" applyAlignment="1" applyProtection="1">
      <alignment horizontal="left" vertical="top" wrapText="1"/>
      <protection hidden="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Sektor">
  <a:themeElements>
    <a:clrScheme name="Sektor">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ektor">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ektor">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19"/>
  <sheetViews>
    <sheetView workbookViewId="0">
      <selection activeCell="L13" sqref="L13"/>
    </sheetView>
  </sheetViews>
  <sheetFormatPr defaultRowHeight="18" x14ac:dyDescent="0.25"/>
  <cols>
    <col min="1" max="16384" width="9" style="34"/>
  </cols>
  <sheetData>
    <row r="3" spans="2:9" ht="18.75" customHeight="1" x14ac:dyDescent="0.25">
      <c r="B3" s="35" t="s">
        <v>115</v>
      </c>
      <c r="C3" s="35"/>
      <c r="D3" s="35"/>
      <c r="E3" s="35"/>
      <c r="F3" s="35"/>
      <c r="G3" s="35"/>
      <c r="H3" s="35"/>
      <c r="I3" s="35"/>
    </row>
    <row r="4" spans="2:9" ht="18.75" customHeight="1" x14ac:dyDescent="0.25">
      <c r="B4" s="35"/>
      <c r="C4" s="35"/>
      <c r="D4" s="35"/>
      <c r="E4" s="35"/>
      <c r="F4" s="35"/>
      <c r="G4" s="35"/>
      <c r="H4" s="35"/>
      <c r="I4" s="35"/>
    </row>
    <row r="5" spans="2:9" ht="18.75" customHeight="1" x14ac:dyDescent="0.25">
      <c r="B5" s="35"/>
      <c r="C5" s="35"/>
      <c r="D5" s="35"/>
      <c r="E5" s="35"/>
      <c r="F5" s="35"/>
      <c r="G5" s="35"/>
      <c r="H5" s="35"/>
      <c r="I5" s="35"/>
    </row>
    <row r="6" spans="2:9" ht="18.75" customHeight="1" x14ac:dyDescent="0.25">
      <c r="B6" s="35"/>
      <c r="C6" s="35"/>
      <c r="D6" s="35"/>
      <c r="E6" s="35"/>
      <c r="F6" s="35"/>
      <c r="G6" s="35"/>
      <c r="H6" s="35"/>
      <c r="I6" s="35"/>
    </row>
    <row r="7" spans="2:9" ht="18.75" customHeight="1" x14ac:dyDescent="0.25">
      <c r="B7" s="35"/>
      <c r="C7" s="35"/>
      <c r="D7" s="35"/>
      <c r="E7" s="35"/>
      <c r="F7" s="35"/>
      <c r="G7" s="35"/>
      <c r="H7" s="35"/>
      <c r="I7" s="35"/>
    </row>
    <row r="8" spans="2:9" ht="18.75" customHeight="1" x14ac:dyDescent="0.25">
      <c r="B8" s="35"/>
      <c r="C8" s="35"/>
      <c r="D8" s="35"/>
      <c r="E8" s="35"/>
      <c r="F8" s="35"/>
      <c r="G8" s="35"/>
      <c r="H8" s="35"/>
      <c r="I8" s="35"/>
    </row>
    <row r="9" spans="2:9" ht="18.75" customHeight="1" x14ac:dyDescent="0.25">
      <c r="B9" s="35"/>
      <c r="C9" s="35"/>
      <c r="D9" s="35"/>
      <c r="E9" s="35"/>
      <c r="F9" s="35"/>
      <c r="G9" s="35"/>
      <c r="H9" s="35"/>
      <c r="I9" s="35"/>
    </row>
    <row r="10" spans="2:9" ht="18.75" customHeight="1" x14ac:dyDescent="0.25">
      <c r="B10" s="35"/>
      <c r="C10" s="35"/>
      <c r="D10" s="35"/>
      <c r="E10" s="35"/>
      <c r="F10" s="35"/>
      <c r="G10" s="35"/>
      <c r="H10" s="35"/>
      <c r="I10" s="35"/>
    </row>
    <row r="11" spans="2:9" ht="18.75" customHeight="1" x14ac:dyDescent="0.25">
      <c r="B11" s="35"/>
      <c r="C11" s="35"/>
      <c r="D11" s="35"/>
      <c r="E11" s="35"/>
      <c r="F11" s="35"/>
      <c r="G11" s="35"/>
      <c r="H11" s="35"/>
      <c r="I11" s="35"/>
    </row>
    <row r="12" spans="2:9" ht="18.75" customHeight="1" x14ac:dyDescent="0.25">
      <c r="B12" s="35"/>
      <c r="C12" s="35"/>
      <c r="D12" s="35"/>
      <c r="E12" s="35"/>
      <c r="F12" s="35"/>
      <c r="G12" s="35"/>
      <c r="H12" s="35"/>
      <c r="I12" s="35"/>
    </row>
    <row r="13" spans="2:9" ht="18.75" customHeight="1" x14ac:dyDescent="0.25">
      <c r="B13" s="35"/>
      <c r="C13" s="35"/>
      <c r="D13" s="35"/>
      <c r="E13" s="35"/>
      <c r="F13" s="35"/>
      <c r="G13" s="35"/>
      <c r="H13" s="35"/>
      <c r="I13" s="35"/>
    </row>
    <row r="14" spans="2:9" ht="18.75" customHeight="1" x14ac:dyDescent="0.25">
      <c r="B14" s="35"/>
      <c r="C14" s="35"/>
      <c r="D14" s="35"/>
      <c r="E14" s="35"/>
      <c r="F14" s="35"/>
      <c r="G14" s="35"/>
      <c r="H14" s="35"/>
      <c r="I14" s="35"/>
    </row>
    <row r="15" spans="2:9" ht="18.75" customHeight="1" x14ac:dyDescent="0.25">
      <c r="B15" s="35"/>
      <c r="C15" s="35"/>
      <c r="D15" s="35"/>
      <c r="E15" s="35"/>
      <c r="F15" s="35"/>
      <c r="G15" s="35"/>
      <c r="H15" s="35"/>
      <c r="I15" s="35"/>
    </row>
    <row r="16" spans="2:9" ht="18.75" customHeight="1" x14ac:dyDescent="0.25">
      <c r="B16" s="35"/>
      <c r="C16" s="35"/>
      <c r="D16" s="35"/>
      <c r="E16" s="35"/>
      <c r="F16" s="35"/>
      <c r="G16" s="35"/>
      <c r="H16" s="35"/>
      <c r="I16" s="35"/>
    </row>
    <row r="17" spans="2:9" ht="16.5" customHeight="1" x14ac:dyDescent="0.25">
      <c r="B17" s="35"/>
      <c r="C17" s="35"/>
      <c r="D17" s="35"/>
      <c r="E17" s="35"/>
      <c r="F17" s="35"/>
      <c r="G17" s="35"/>
      <c r="H17" s="35"/>
      <c r="I17" s="35"/>
    </row>
    <row r="18" spans="2:9" ht="16.5" customHeight="1" x14ac:dyDescent="0.25">
      <c r="B18" s="35"/>
      <c r="C18" s="35"/>
      <c r="D18" s="35"/>
      <c r="E18" s="35"/>
      <c r="F18" s="35"/>
      <c r="G18" s="35"/>
      <c r="H18" s="35"/>
      <c r="I18" s="35"/>
    </row>
    <row r="19" spans="2:9" x14ac:dyDescent="0.25">
      <c r="B19" s="35"/>
      <c r="C19" s="35"/>
      <c r="D19" s="35"/>
      <c r="E19" s="35"/>
      <c r="F19" s="35"/>
      <c r="G19" s="35"/>
      <c r="H19" s="35"/>
      <c r="I19" s="35"/>
    </row>
  </sheetData>
  <sheetProtection algorithmName="SHA-512" hashValue="n2vpxr+FLnG8eTxn+0TAebb8p7kAG7jUN18aiSEZzufRvzLyMcBGps5IWbXuBiHyLoB57kJ90QNg3FuhAyHlJA==" saltValue="njEb7cjBdhsXb4c31Mf/MA==" spinCount="100000" sheet="1" objects="1" scenarios="1"/>
  <mergeCells count="1">
    <mergeCell ref="B3:I19"/>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7"/>
  <sheetViews>
    <sheetView zoomScaleNormal="100" workbookViewId="0">
      <selection activeCell="B12" sqref="B12"/>
    </sheetView>
  </sheetViews>
  <sheetFormatPr defaultColWidth="27.5" defaultRowHeight="16.5" x14ac:dyDescent="0.3"/>
  <cols>
    <col min="1" max="1" width="32.75" style="28" bestFit="1" customWidth="1"/>
    <col min="2" max="2" width="48.125" style="25" customWidth="1"/>
    <col min="3" max="3" width="51.875" style="25" customWidth="1"/>
    <col min="4" max="4" width="37.875" style="25" customWidth="1"/>
    <col min="5" max="12" width="27.5" style="29"/>
    <col min="13" max="16384" width="27.5" style="25"/>
  </cols>
  <sheetData>
    <row r="1" spans="1:18" ht="26.25" customHeight="1" x14ac:dyDescent="0.3">
      <c r="A1" s="24" t="s">
        <v>63</v>
      </c>
      <c r="B1" s="30" t="s">
        <v>64</v>
      </c>
      <c r="C1" s="30" t="s">
        <v>62</v>
      </c>
    </row>
    <row r="2" spans="1:18" ht="28.5" customHeight="1" x14ac:dyDescent="0.35">
      <c r="A2" s="31" t="s">
        <v>0</v>
      </c>
      <c r="B2" s="32"/>
      <c r="D2" s="26"/>
      <c r="E2" s="29" t="s">
        <v>10</v>
      </c>
      <c r="F2" s="29" t="s">
        <v>15</v>
      </c>
      <c r="G2" s="29" t="s">
        <v>21</v>
      </c>
      <c r="H2" s="29" t="s">
        <v>37</v>
      </c>
      <c r="I2" s="29" t="s">
        <v>41</v>
      </c>
      <c r="J2" s="29" t="s">
        <v>45</v>
      </c>
      <c r="K2" s="29" t="s">
        <v>58</v>
      </c>
      <c r="L2" s="29" t="s">
        <v>65</v>
      </c>
      <c r="M2" s="26"/>
      <c r="N2" s="26"/>
      <c r="O2" s="26"/>
      <c r="P2" s="26"/>
      <c r="Q2" s="26"/>
      <c r="R2" s="26"/>
    </row>
    <row r="3" spans="1:18" ht="28.5" customHeight="1" x14ac:dyDescent="0.35">
      <c r="A3" s="31" t="s">
        <v>1</v>
      </c>
      <c r="B3" s="32"/>
      <c r="C3" s="32"/>
      <c r="D3" s="27"/>
      <c r="E3" s="29" t="s">
        <v>11</v>
      </c>
      <c r="F3" s="29" t="s">
        <v>14</v>
      </c>
      <c r="G3" s="29" t="s">
        <v>22</v>
      </c>
      <c r="H3" s="29" t="s">
        <v>38</v>
      </c>
      <c r="I3" s="29" t="s">
        <v>42</v>
      </c>
      <c r="J3" s="29" t="s">
        <v>46</v>
      </c>
      <c r="K3" s="29" t="s">
        <v>59</v>
      </c>
      <c r="L3" s="29" t="s">
        <v>66</v>
      </c>
      <c r="M3" s="26"/>
      <c r="N3" s="26"/>
      <c r="O3" s="26"/>
      <c r="P3" s="26"/>
      <c r="Q3" s="26"/>
      <c r="R3" s="26"/>
    </row>
    <row r="4" spans="1:18" ht="28.5" customHeight="1" x14ac:dyDescent="0.35">
      <c r="A4" s="31" t="s">
        <v>61</v>
      </c>
      <c r="B4" s="32"/>
      <c r="C4" s="32"/>
      <c r="D4" s="27"/>
      <c r="E4" s="29" t="s">
        <v>12</v>
      </c>
      <c r="F4" s="29" t="s">
        <v>16</v>
      </c>
      <c r="G4" s="29" t="s">
        <v>23</v>
      </c>
      <c r="H4" s="29" t="s">
        <v>39</v>
      </c>
      <c r="I4" s="29" t="s">
        <v>43</v>
      </c>
      <c r="J4" s="29" t="s">
        <v>47</v>
      </c>
      <c r="K4" s="29" t="s">
        <v>60</v>
      </c>
      <c r="L4" s="29" t="s">
        <v>67</v>
      </c>
      <c r="M4" s="26"/>
      <c r="N4" s="26"/>
      <c r="O4" s="26"/>
      <c r="P4" s="26"/>
      <c r="Q4" s="26"/>
      <c r="R4" s="26"/>
    </row>
    <row r="5" spans="1:18" ht="28.5" customHeight="1" x14ac:dyDescent="0.35">
      <c r="A5" s="31" t="s">
        <v>2</v>
      </c>
      <c r="B5" s="32"/>
      <c r="D5" s="26"/>
      <c r="E5" s="29" t="s">
        <v>13</v>
      </c>
      <c r="F5" s="29" t="s">
        <v>17</v>
      </c>
      <c r="G5" s="29" t="s">
        <v>24</v>
      </c>
      <c r="H5" s="29" t="s">
        <v>40</v>
      </c>
      <c r="I5" s="29" t="s">
        <v>44</v>
      </c>
      <c r="J5" s="29" t="s">
        <v>48</v>
      </c>
      <c r="K5" s="29" t="s">
        <v>20</v>
      </c>
      <c r="L5" s="29" t="s">
        <v>68</v>
      </c>
      <c r="M5" s="26"/>
      <c r="N5" s="26"/>
      <c r="O5" s="26"/>
      <c r="P5" s="26"/>
      <c r="Q5" s="26"/>
      <c r="R5" s="26"/>
    </row>
    <row r="6" spans="1:18" ht="28.5" customHeight="1" x14ac:dyDescent="0.35">
      <c r="A6" s="31" t="s">
        <v>3</v>
      </c>
      <c r="B6" s="32"/>
      <c r="D6" s="26"/>
      <c r="E6" s="29" t="s">
        <v>14</v>
      </c>
      <c r="F6" s="29" t="s">
        <v>18</v>
      </c>
      <c r="G6" s="29" t="s">
        <v>25</v>
      </c>
      <c r="H6" s="29" t="s">
        <v>20</v>
      </c>
      <c r="I6" s="29" t="s">
        <v>20</v>
      </c>
      <c r="J6" s="29" t="s">
        <v>49</v>
      </c>
      <c r="L6" s="29" t="s">
        <v>69</v>
      </c>
      <c r="M6" s="26"/>
      <c r="N6" s="26"/>
      <c r="O6" s="26"/>
      <c r="P6" s="26"/>
      <c r="Q6" s="26"/>
      <c r="R6" s="26"/>
    </row>
    <row r="7" spans="1:18" ht="28.5" customHeight="1" x14ac:dyDescent="0.35">
      <c r="A7" s="31" t="s">
        <v>4</v>
      </c>
      <c r="B7" s="32"/>
      <c r="D7" s="26"/>
      <c r="E7" s="29" t="s">
        <v>114</v>
      </c>
      <c r="F7" s="29" t="s">
        <v>19</v>
      </c>
      <c r="G7" s="29" t="s">
        <v>26</v>
      </c>
      <c r="J7" s="29" t="s">
        <v>50</v>
      </c>
      <c r="L7" s="29" t="s">
        <v>70</v>
      </c>
      <c r="M7" s="26"/>
      <c r="N7" s="26"/>
      <c r="O7" s="26"/>
      <c r="P7" s="26"/>
      <c r="Q7" s="26"/>
      <c r="R7" s="26"/>
    </row>
    <row r="8" spans="1:18" ht="28.5" customHeight="1" x14ac:dyDescent="0.35">
      <c r="A8" s="31" t="s">
        <v>5</v>
      </c>
      <c r="B8" s="32"/>
      <c r="C8" s="32"/>
      <c r="D8" s="27"/>
      <c r="F8" s="29" t="s">
        <v>20</v>
      </c>
      <c r="G8" s="29" t="s">
        <v>27</v>
      </c>
      <c r="J8" s="29" t="s">
        <v>51</v>
      </c>
      <c r="L8" s="29" t="s">
        <v>71</v>
      </c>
      <c r="M8" s="26"/>
      <c r="N8" s="26"/>
      <c r="O8" s="26"/>
      <c r="P8" s="26"/>
      <c r="Q8" s="26"/>
      <c r="R8" s="26"/>
    </row>
    <row r="9" spans="1:18" ht="28.5" customHeight="1" x14ac:dyDescent="0.35">
      <c r="A9" s="31" t="s">
        <v>8</v>
      </c>
      <c r="B9" s="32"/>
      <c r="C9" s="32"/>
      <c r="D9" s="27"/>
      <c r="G9" s="29" t="s">
        <v>28</v>
      </c>
      <c r="J9" s="29" t="s">
        <v>52</v>
      </c>
      <c r="L9" s="29" t="s">
        <v>20</v>
      </c>
      <c r="M9" s="26"/>
      <c r="N9" s="26"/>
      <c r="O9" s="26"/>
      <c r="P9" s="26"/>
      <c r="Q9" s="26"/>
      <c r="R9" s="26"/>
    </row>
    <row r="10" spans="1:18" ht="28.5" customHeight="1" x14ac:dyDescent="0.35">
      <c r="A10" s="31" t="s">
        <v>6</v>
      </c>
      <c r="B10" s="32"/>
      <c r="C10" s="32"/>
      <c r="D10" s="27"/>
      <c r="G10" s="29" t="s">
        <v>29</v>
      </c>
      <c r="J10" s="29" t="s">
        <v>53</v>
      </c>
      <c r="M10" s="26"/>
      <c r="N10" s="26"/>
      <c r="O10" s="26"/>
      <c r="P10" s="26"/>
      <c r="Q10" s="26"/>
      <c r="R10" s="26"/>
    </row>
    <row r="11" spans="1:18" ht="28.5" customHeight="1" x14ac:dyDescent="0.35">
      <c r="A11" s="31" t="s">
        <v>7</v>
      </c>
      <c r="B11" s="32"/>
      <c r="C11" s="32"/>
      <c r="D11" s="26"/>
      <c r="G11" s="29" t="s">
        <v>30</v>
      </c>
      <c r="J11" s="29" t="s">
        <v>54</v>
      </c>
      <c r="M11" s="26"/>
      <c r="N11" s="26"/>
      <c r="O11" s="26"/>
      <c r="P11" s="26"/>
      <c r="Q11" s="26"/>
      <c r="R11" s="26"/>
    </row>
    <row r="12" spans="1:18" ht="28.5" customHeight="1" x14ac:dyDescent="0.35">
      <c r="A12" s="31" t="s">
        <v>9</v>
      </c>
      <c r="B12" s="32"/>
      <c r="C12" s="32"/>
      <c r="D12" s="27"/>
      <c r="G12" s="29" t="s">
        <v>31</v>
      </c>
      <c r="J12" s="29" t="s">
        <v>55</v>
      </c>
      <c r="M12" s="26"/>
      <c r="N12" s="26"/>
      <c r="O12" s="26"/>
      <c r="P12" s="26"/>
      <c r="Q12" s="26"/>
      <c r="R12" s="26"/>
    </row>
    <row r="13" spans="1:18" ht="28.5" customHeight="1" x14ac:dyDescent="0.35">
      <c r="A13" s="31" t="s">
        <v>72</v>
      </c>
      <c r="B13" s="33" t="str">
        <f>IF(Budgetkalkyl!F17=0,"",Budgetkalkyl!F17)</f>
        <v/>
      </c>
      <c r="D13" s="26"/>
      <c r="G13" s="29" t="s">
        <v>32</v>
      </c>
      <c r="J13" s="29" t="s">
        <v>56</v>
      </c>
      <c r="M13" s="26"/>
      <c r="N13" s="26"/>
      <c r="O13" s="26"/>
      <c r="P13" s="26"/>
      <c r="Q13" s="26"/>
      <c r="R13" s="26"/>
    </row>
    <row r="14" spans="1:18" x14ac:dyDescent="0.3">
      <c r="G14" s="29" t="s">
        <v>33</v>
      </c>
      <c r="J14" s="29" t="s">
        <v>57</v>
      </c>
    </row>
    <row r="15" spans="1:18" x14ac:dyDescent="0.3">
      <c r="G15" s="29" t="s">
        <v>34</v>
      </c>
      <c r="J15" s="29" t="s">
        <v>20</v>
      </c>
    </row>
    <row r="16" spans="1:18" x14ac:dyDescent="0.3">
      <c r="G16" s="29" t="s">
        <v>35</v>
      </c>
    </row>
    <row r="17" spans="7:7" x14ac:dyDescent="0.3">
      <c r="G17" s="29" t="s">
        <v>36</v>
      </c>
    </row>
  </sheetData>
  <sheetProtection algorithmName="SHA-512" hashValue="cjM3VOx6hydTbIT9zy10MVCdnzCAfzklnI9gdoFdF9jhAU/ZIOmbQtZBkadnnKtK/RrBCq9Nx4+ooWBwk2VCMg==" saltValue="LKGWPxLeaxg+LxAw7zJKqw==" spinCount="100000" sheet="1" objects="1" scenarios="1"/>
  <dataValidations count="9">
    <dataValidation type="whole" allowBlank="1" showInputMessage="1" showErrorMessage="1" sqref="B11" xr:uid="{00000000-0002-0000-0100-000000000000}">
      <formula1>1</formula1>
      <formula2>500</formula2>
    </dataValidation>
    <dataValidation type="list" allowBlank="1" showInputMessage="1" showErrorMessage="1" sqref="B2" xr:uid="{00000000-0002-0000-0100-000001000000}">
      <formula1>$E$2:$E$7</formula1>
    </dataValidation>
    <dataValidation type="list" allowBlank="1" showInputMessage="1" showErrorMessage="1" sqref="B3" xr:uid="{00000000-0002-0000-0100-000002000000}">
      <formula1>$F$2:$F$8</formula1>
    </dataValidation>
    <dataValidation type="list" allowBlank="1" showInputMessage="1" showErrorMessage="1" sqref="B6" xr:uid="{00000000-0002-0000-0100-000003000000}">
      <formula1>$G$2:$G$17</formula1>
    </dataValidation>
    <dataValidation type="list" allowBlank="1" showInputMessage="1" showErrorMessage="1" sqref="B8" xr:uid="{00000000-0002-0000-0100-000004000000}">
      <formula1>$H$2:$H$6</formula1>
    </dataValidation>
    <dataValidation type="list" allowBlank="1" showInputMessage="1" showErrorMessage="1" sqref="B9" xr:uid="{00000000-0002-0000-0100-000005000000}">
      <formula1>$I$2:$I$6</formula1>
    </dataValidation>
    <dataValidation type="list" allowBlank="1" showInputMessage="1" showErrorMessage="1" sqref="B10" xr:uid="{00000000-0002-0000-0100-000006000000}">
      <formula1>$J$2:$J$15</formula1>
    </dataValidation>
    <dataValidation type="list" allowBlank="1" showInputMessage="1" showErrorMessage="1" sqref="B12" xr:uid="{00000000-0002-0000-0100-000007000000}">
      <formula1>$K$2:$K$5</formula1>
    </dataValidation>
    <dataValidation type="list" allowBlank="1" showInputMessage="1" showErrorMessage="1" sqref="B4" xr:uid="{00000000-0002-0000-0100-000008000000}">
      <formula1>$L$2:$L$9</formula1>
    </dataValidation>
  </dataValidations>
  <pageMargins left="0.25" right="0.25"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
  <sheetViews>
    <sheetView tabSelected="1" workbookViewId="0">
      <selection activeCell="F16" sqref="F16"/>
    </sheetView>
  </sheetViews>
  <sheetFormatPr defaultRowHeight="13.5" x14ac:dyDescent="0.25"/>
  <cols>
    <col min="1" max="1" width="66.625" style="2" customWidth="1"/>
    <col min="2" max="2" width="12.75" style="9" bestFit="1" customWidth="1"/>
    <col min="3" max="3" width="3.75" style="2" customWidth="1"/>
    <col min="4" max="4" width="3" style="2" customWidth="1"/>
    <col min="5" max="5" width="38.375" style="2" customWidth="1"/>
    <col min="6" max="6" width="14.875" style="10" bestFit="1" customWidth="1"/>
    <col min="7" max="16384" width="9" style="2"/>
  </cols>
  <sheetData>
    <row r="1" spans="1:15" ht="33" x14ac:dyDescent="0.45">
      <c r="A1" s="36" t="s">
        <v>73</v>
      </c>
      <c r="B1" s="36"/>
      <c r="C1" s="36"/>
      <c r="D1" s="36"/>
      <c r="E1" s="36"/>
      <c r="F1" s="36"/>
      <c r="G1" s="1"/>
      <c r="H1" s="1"/>
      <c r="I1" s="1"/>
      <c r="J1" s="1"/>
      <c r="K1" s="1"/>
      <c r="L1" s="1"/>
      <c r="M1" s="1"/>
      <c r="O1" s="3">
        <v>18.5</v>
      </c>
    </row>
    <row r="2" spans="1:15" ht="18" x14ac:dyDescent="0.25">
      <c r="A2" s="4"/>
      <c r="B2" s="5"/>
      <c r="C2" s="4"/>
      <c r="D2" s="4"/>
      <c r="E2" s="4"/>
      <c r="F2" s="6"/>
      <c r="G2" s="4"/>
      <c r="H2" s="4"/>
    </row>
    <row r="3" spans="1:15" ht="21" x14ac:dyDescent="0.35">
      <c r="A3" s="4" t="s">
        <v>74</v>
      </c>
      <c r="B3" s="37" t="str">
        <f>IF(Aktivitetsplanering!B3="","",Aktivitetsplanering!B3)</f>
        <v/>
      </c>
      <c r="C3" s="37"/>
      <c r="D3" s="37"/>
      <c r="E3" s="37"/>
      <c r="F3" s="37"/>
      <c r="G3" s="4"/>
      <c r="H3" s="38"/>
      <c r="I3" s="38"/>
      <c r="J3" s="38"/>
      <c r="K3" s="38"/>
    </row>
    <row r="4" spans="1:15" ht="21" x14ac:dyDescent="0.35">
      <c r="A4" s="4" t="s">
        <v>116</v>
      </c>
      <c r="B4" s="15" t="str">
        <f>IF(Aktivitetsplanering!B11="","",Aktivitetsplanering!B11)</f>
        <v/>
      </c>
      <c r="C4" s="16"/>
      <c r="D4" s="16"/>
      <c r="E4" s="16"/>
      <c r="F4" s="17"/>
      <c r="G4" s="4"/>
      <c r="H4" s="38"/>
      <c r="I4" s="38"/>
      <c r="J4" s="38"/>
      <c r="K4" s="38"/>
    </row>
    <row r="5" spans="1:15" ht="21" x14ac:dyDescent="0.35">
      <c r="A5" s="7" t="s">
        <v>110</v>
      </c>
      <c r="B5" s="18"/>
      <c r="C5" s="7"/>
      <c r="D5" s="4"/>
      <c r="E5" s="4"/>
      <c r="F5" s="6"/>
      <c r="G5" s="4"/>
      <c r="H5" s="38"/>
      <c r="I5" s="38"/>
      <c r="J5" s="38"/>
      <c r="K5" s="38"/>
    </row>
    <row r="6" spans="1:15" ht="21" x14ac:dyDescent="0.35">
      <c r="A6" s="4" t="s">
        <v>75</v>
      </c>
      <c r="B6" s="19"/>
      <c r="C6" s="4"/>
      <c r="D6" s="4"/>
      <c r="E6" s="4"/>
      <c r="F6" s="6"/>
      <c r="G6" s="4"/>
      <c r="H6" s="38"/>
      <c r="I6" s="38"/>
      <c r="J6" s="38"/>
      <c r="K6" s="38"/>
    </row>
    <row r="7" spans="1:15" ht="21" x14ac:dyDescent="0.35">
      <c r="A7" s="4" t="s">
        <v>76</v>
      </c>
      <c r="B7" s="20"/>
      <c r="C7" s="4"/>
      <c r="D7" s="4"/>
      <c r="E7" s="4" t="s">
        <v>77</v>
      </c>
      <c r="F7" s="22" t="str">
        <f>IF(B4="","",((B7*B4*B5)))</f>
        <v/>
      </c>
      <c r="G7" s="4"/>
      <c r="H7" s="38"/>
      <c r="I7" s="38"/>
      <c r="J7" s="38"/>
      <c r="K7" s="38"/>
    </row>
    <row r="8" spans="1:15" ht="21" x14ac:dyDescent="0.35">
      <c r="A8" s="4" t="s">
        <v>78</v>
      </c>
      <c r="B8" s="20"/>
      <c r="C8" s="4"/>
      <c r="D8" s="4"/>
      <c r="E8" s="4" t="s">
        <v>79</v>
      </c>
      <c r="F8" s="22" t="str">
        <f>IF(B4="","",(((B8*B4))+B9+(B4*B12)+B13))</f>
        <v/>
      </c>
      <c r="G8" s="4"/>
      <c r="H8" s="4"/>
    </row>
    <row r="9" spans="1:15" ht="21" x14ac:dyDescent="0.35">
      <c r="A9" s="4" t="s">
        <v>85</v>
      </c>
      <c r="B9" s="20"/>
      <c r="C9" s="4"/>
      <c r="D9" s="4"/>
      <c r="E9" s="4"/>
      <c r="F9" s="21"/>
      <c r="G9" s="4"/>
      <c r="H9" s="4"/>
    </row>
    <row r="10" spans="1:15" ht="21" x14ac:dyDescent="0.35">
      <c r="A10" s="4"/>
      <c r="B10" s="21"/>
      <c r="C10" s="4"/>
      <c r="D10" s="4"/>
      <c r="E10" s="4" t="s">
        <v>80</v>
      </c>
      <c r="F10" s="22" t="str">
        <f>IF(B16="","",B16*B17)</f>
        <v/>
      </c>
      <c r="G10" s="4"/>
      <c r="H10" s="4"/>
    </row>
    <row r="11" spans="1:15" ht="21" x14ac:dyDescent="0.35">
      <c r="A11" s="4" t="s">
        <v>81</v>
      </c>
      <c r="B11" s="21"/>
      <c r="C11" s="4"/>
      <c r="D11" s="4"/>
      <c r="E11" s="4" t="s">
        <v>82</v>
      </c>
      <c r="F11" s="22" t="str">
        <f>IF(B18="","",B18*B19)</f>
        <v/>
      </c>
      <c r="G11" s="4"/>
      <c r="H11" s="4"/>
    </row>
    <row r="12" spans="1:15" ht="21" x14ac:dyDescent="0.35">
      <c r="A12" s="4" t="s">
        <v>83</v>
      </c>
      <c r="B12" s="20"/>
      <c r="C12" s="4"/>
      <c r="D12" s="4"/>
      <c r="E12" s="4" t="s">
        <v>84</v>
      </c>
      <c r="F12" s="22" t="str">
        <f>IF(B20="","",B20*O1)</f>
        <v/>
      </c>
      <c r="G12" s="4"/>
      <c r="H12" s="4"/>
    </row>
    <row r="13" spans="1:15" ht="21" x14ac:dyDescent="0.35">
      <c r="A13" s="4" t="s">
        <v>85</v>
      </c>
      <c r="B13" s="20"/>
      <c r="C13" s="4"/>
      <c r="D13" s="4"/>
      <c r="E13" s="4" t="s">
        <v>86</v>
      </c>
      <c r="F13" s="22" t="str">
        <f>IF(B27="","",(B26*B27)*-1)</f>
        <v/>
      </c>
      <c r="G13" s="4"/>
      <c r="H13" s="4"/>
    </row>
    <row r="14" spans="1:15" ht="21" x14ac:dyDescent="0.35">
      <c r="A14" s="4"/>
      <c r="B14" s="19"/>
      <c r="C14" s="4"/>
      <c r="D14" s="4"/>
      <c r="E14" s="4" t="s">
        <v>87</v>
      </c>
      <c r="F14" s="22" t="str">
        <f>IF(B4="","",-1*(B4*B23))</f>
        <v/>
      </c>
      <c r="G14" s="4"/>
      <c r="H14" s="4"/>
    </row>
    <row r="15" spans="1:15" ht="21" x14ac:dyDescent="0.35">
      <c r="A15" s="4" t="s">
        <v>88</v>
      </c>
      <c r="B15" s="19"/>
      <c r="C15" s="4"/>
      <c r="D15" s="4"/>
      <c r="E15" s="4" t="s">
        <v>117</v>
      </c>
      <c r="F15" s="22">
        <f>B21</f>
        <v>0</v>
      </c>
      <c r="G15" s="4" t="s">
        <v>120</v>
      </c>
      <c r="H15" s="4"/>
    </row>
    <row r="16" spans="1:15" ht="21" x14ac:dyDescent="0.35">
      <c r="A16" s="4" t="s">
        <v>90</v>
      </c>
      <c r="B16" s="18"/>
      <c r="C16" s="4"/>
      <c r="D16" s="4"/>
      <c r="E16" s="4" t="s">
        <v>89</v>
      </c>
      <c r="F16" s="21" t="str">
        <f>IF(B4="","",(SUM(F7:F12)+F15)*0.1)</f>
        <v/>
      </c>
      <c r="G16" s="4"/>
      <c r="H16" s="4"/>
    </row>
    <row r="17" spans="1:8" ht="21" x14ac:dyDescent="0.35">
      <c r="A17" s="4" t="s">
        <v>92</v>
      </c>
      <c r="B17" s="20"/>
      <c r="C17" s="4"/>
      <c r="D17" s="4"/>
      <c r="E17" s="4" t="s">
        <v>91</v>
      </c>
      <c r="F17" s="23">
        <f>SUM(F7:F16)</f>
        <v>0</v>
      </c>
      <c r="G17" s="4"/>
      <c r="H17" s="4"/>
    </row>
    <row r="18" spans="1:8" ht="21" x14ac:dyDescent="0.35">
      <c r="A18" s="4" t="s">
        <v>93</v>
      </c>
      <c r="B18" s="18"/>
      <c r="C18" s="4"/>
      <c r="D18" s="4"/>
      <c r="E18" s="4"/>
      <c r="F18" s="6"/>
      <c r="G18" s="4"/>
      <c r="H18" s="4"/>
    </row>
    <row r="19" spans="1:8" ht="21" x14ac:dyDescent="0.35">
      <c r="A19" s="4" t="s">
        <v>94</v>
      </c>
      <c r="B19" s="20"/>
      <c r="C19" s="4"/>
      <c r="D19" s="4"/>
      <c r="E19" s="4"/>
      <c r="F19" s="6"/>
      <c r="G19" s="4"/>
      <c r="H19" s="4"/>
    </row>
    <row r="20" spans="1:8" ht="21" x14ac:dyDescent="0.35">
      <c r="A20" s="4" t="s">
        <v>95</v>
      </c>
      <c r="B20" s="18"/>
      <c r="C20" s="8" t="s">
        <v>96</v>
      </c>
      <c r="D20" s="4"/>
      <c r="E20" s="4"/>
      <c r="F20" s="6"/>
      <c r="G20" s="4"/>
      <c r="H20" s="4"/>
    </row>
    <row r="21" spans="1:8" ht="21" x14ac:dyDescent="0.35">
      <c r="A21" s="4" t="s">
        <v>119</v>
      </c>
      <c r="B21" s="18"/>
      <c r="C21" s="4" t="s">
        <v>118</v>
      </c>
      <c r="D21" s="4"/>
      <c r="E21" s="4"/>
      <c r="F21" s="6"/>
      <c r="G21" s="4"/>
      <c r="H21" s="4"/>
    </row>
    <row r="22" spans="1:8" ht="21" x14ac:dyDescent="0.35">
      <c r="A22" s="4" t="s">
        <v>97</v>
      </c>
      <c r="B22" s="19"/>
      <c r="C22" s="4"/>
      <c r="D22" s="4"/>
      <c r="E22" s="4"/>
      <c r="F22" s="6"/>
      <c r="G22" s="4"/>
      <c r="H22" s="4"/>
    </row>
    <row r="23" spans="1:8" ht="21" x14ac:dyDescent="0.35">
      <c r="A23" s="4" t="s">
        <v>98</v>
      </c>
      <c r="B23" s="20"/>
      <c r="C23" s="4"/>
      <c r="D23" s="4"/>
      <c r="E23" s="4"/>
      <c r="F23" s="6"/>
      <c r="G23" s="4"/>
      <c r="H23" s="4"/>
    </row>
    <row r="24" spans="1:8" ht="21" x14ac:dyDescent="0.35">
      <c r="A24" s="4"/>
      <c r="B24" s="19"/>
      <c r="C24" s="4"/>
      <c r="D24" s="4"/>
      <c r="E24" s="4"/>
      <c r="F24" s="6"/>
      <c r="G24" s="4"/>
      <c r="H24" s="4"/>
    </row>
    <row r="25" spans="1:8" ht="21" x14ac:dyDescent="0.35">
      <c r="A25" s="4" t="s">
        <v>112</v>
      </c>
      <c r="B25" s="19"/>
      <c r="C25" s="4"/>
      <c r="D25" s="4"/>
      <c r="E25" s="4"/>
      <c r="F25" s="6"/>
      <c r="G25" s="4"/>
      <c r="H25" s="4"/>
    </row>
    <row r="26" spans="1:8" ht="21" x14ac:dyDescent="0.35">
      <c r="A26" s="4" t="s">
        <v>113</v>
      </c>
      <c r="B26" s="20"/>
      <c r="C26" s="4"/>
      <c r="D26" s="4"/>
      <c r="E26" s="4"/>
      <c r="F26" s="6"/>
      <c r="G26" s="4"/>
      <c r="H26" s="4"/>
    </row>
    <row r="27" spans="1:8" ht="21" x14ac:dyDescent="0.35">
      <c r="A27" s="4" t="s">
        <v>111</v>
      </c>
      <c r="B27" s="18"/>
      <c r="C27" s="4"/>
      <c r="D27" s="4"/>
      <c r="E27" s="4"/>
      <c r="F27" s="6"/>
      <c r="G27" s="4"/>
      <c r="H27" s="4"/>
    </row>
    <row r="28" spans="1:8" ht="18" x14ac:dyDescent="0.25">
      <c r="A28" s="4"/>
      <c r="B28" s="5"/>
      <c r="C28" s="4"/>
      <c r="D28" s="4"/>
      <c r="E28" s="4"/>
      <c r="F28" s="6"/>
      <c r="G28" s="4"/>
      <c r="H28" s="4"/>
    </row>
    <row r="29" spans="1:8" ht="18" x14ac:dyDescent="0.25">
      <c r="D29" s="4"/>
      <c r="E29" s="4"/>
      <c r="F29" s="6"/>
      <c r="G29" s="4"/>
      <c r="H29" s="4"/>
    </row>
  </sheetData>
  <sheetProtection algorithmName="SHA-512" hashValue="Ob/xZpVk5mQOZbZ3CkVw8/FZ6p3mCn3BK61W4zgKMQiONkIyYfdROEs6L0ALlRghz43PJV3nCnMFYBf1zZqe2A==" saltValue="anK4cfKL+0JUJaQSJNiffw==" spinCount="100000" sheet="1" objects="1" scenarios="1"/>
  <mergeCells count="3">
    <mergeCell ref="A1:F1"/>
    <mergeCell ref="B3:F3"/>
    <mergeCell ref="H3:K7"/>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9"/>
  <sheetViews>
    <sheetView workbookViewId="0">
      <selection activeCell="B9" sqref="B5:B9"/>
    </sheetView>
  </sheetViews>
  <sheetFormatPr defaultRowHeight="18" x14ac:dyDescent="0.25"/>
  <cols>
    <col min="1" max="1" width="40.25" style="7" bestFit="1" customWidth="1"/>
    <col min="2" max="4" width="9" style="7"/>
    <col min="5" max="5" width="10.875" style="7" bestFit="1" customWidth="1"/>
    <col min="6" max="12" width="9" style="7"/>
    <col min="13" max="13" width="9" style="11"/>
    <col min="14" max="16384" width="9" style="7"/>
  </cols>
  <sheetData>
    <row r="1" spans="1:24" x14ac:dyDescent="0.25">
      <c r="H1" s="11"/>
      <c r="I1" s="11"/>
      <c r="J1" s="11"/>
      <c r="K1" s="11"/>
      <c r="L1" s="11"/>
      <c r="N1" s="11"/>
      <c r="O1" s="11"/>
      <c r="P1" s="11"/>
      <c r="Q1" s="11"/>
      <c r="R1" s="11"/>
      <c r="S1" s="11"/>
      <c r="T1" s="11"/>
      <c r="U1" s="11"/>
      <c r="V1" s="11"/>
      <c r="W1" s="11"/>
      <c r="X1" s="11"/>
    </row>
    <row r="2" spans="1:24" ht="56.25" customHeight="1" x14ac:dyDescent="0.25">
      <c r="A2" s="12" t="s">
        <v>99</v>
      </c>
      <c r="H2" s="11"/>
      <c r="I2" s="11"/>
      <c r="J2" s="11"/>
      <c r="K2" s="11"/>
      <c r="L2" s="11"/>
      <c r="N2" s="11"/>
      <c r="O2" s="11"/>
      <c r="P2" s="11"/>
      <c r="Q2" s="11"/>
      <c r="R2" s="11"/>
      <c r="S2" s="11"/>
      <c r="T2" s="11"/>
      <c r="U2" s="11"/>
      <c r="V2" s="11"/>
      <c r="W2" s="11"/>
      <c r="X2" s="11"/>
    </row>
    <row r="3" spans="1:24" x14ac:dyDescent="0.25">
      <c r="A3" s="7" t="s">
        <v>100</v>
      </c>
      <c r="H3" s="11"/>
      <c r="I3" s="11"/>
      <c r="J3" s="11">
        <v>1</v>
      </c>
      <c r="K3" s="11">
        <v>2</v>
      </c>
      <c r="L3" s="11">
        <v>3</v>
      </c>
      <c r="M3" s="11">
        <v>4</v>
      </c>
      <c r="N3" s="11">
        <v>5</v>
      </c>
      <c r="O3" s="11">
        <v>6</v>
      </c>
      <c r="P3" s="11">
        <v>7</v>
      </c>
      <c r="Q3" s="11"/>
      <c r="R3" s="11"/>
      <c r="S3" s="11"/>
      <c r="T3" s="11"/>
      <c r="U3" s="11"/>
      <c r="V3" s="11"/>
      <c r="W3" s="11"/>
      <c r="X3" s="11"/>
    </row>
    <row r="4" spans="1:24" x14ac:dyDescent="0.25">
      <c r="A4" s="7" t="s">
        <v>101</v>
      </c>
      <c r="B4" s="13">
        <f>IF(SUM($B$13:$B$19)="","",((B13*J4)+(B14*J5)+(B15*J6)+(B16*J7)+(B17*J8)+(B18*J9)+(B19*J10)))</f>
        <v>540</v>
      </c>
      <c r="H4" s="11"/>
      <c r="I4" s="11">
        <v>1</v>
      </c>
      <c r="J4" s="11">
        <v>20</v>
      </c>
      <c r="K4" s="11">
        <v>60</v>
      </c>
      <c r="L4" s="11">
        <v>60</v>
      </c>
      <c r="M4" s="11">
        <v>100</v>
      </c>
      <c r="N4" s="11">
        <v>120</v>
      </c>
      <c r="O4" s="11">
        <v>200</v>
      </c>
      <c r="P4" s="11">
        <v>250</v>
      </c>
      <c r="Q4" s="11"/>
      <c r="R4" s="11"/>
      <c r="S4" s="11"/>
      <c r="T4" s="11"/>
      <c r="U4" s="11"/>
      <c r="V4" s="11"/>
      <c r="W4" s="11"/>
      <c r="X4" s="11"/>
    </row>
    <row r="5" spans="1:24" x14ac:dyDescent="0.25">
      <c r="A5" s="7" t="s">
        <v>102</v>
      </c>
      <c r="B5" s="13">
        <f>IF(SUM($B$13:$B$19)="","",((B13*K4)+(B14*K5)+(B15*K6)+(B16*K7)+(B17*K8)+(B18*K9)+(B19*K10)))</f>
        <v>380</v>
      </c>
      <c r="H5" s="11"/>
      <c r="I5" s="11">
        <v>2</v>
      </c>
      <c r="J5" s="11">
        <v>60</v>
      </c>
      <c r="K5" s="11">
        <v>20</v>
      </c>
      <c r="L5" s="11">
        <v>30</v>
      </c>
      <c r="M5" s="11">
        <v>60</v>
      </c>
      <c r="N5" s="11">
        <v>100</v>
      </c>
      <c r="O5" s="11">
        <v>170</v>
      </c>
      <c r="P5" s="11">
        <v>220</v>
      </c>
      <c r="Q5" s="11"/>
      <c r="R5" s="11"/>
      <c r="S5" s="11"/>
      <c r="T5" s="11"/>
      <c r="U5" s="11"/>
      <c r="V5" s="11"/>
      <c r="W5" s="11"/>
      <c r="X5" s="11"/>
    </row>
    <row r="6" spans="1:24" x14ac:dyDescent="0.25">
      <c r="A6" s="7" t="s">
        <v>103</v>
      </c>
      <c r="B6" s="13">
        <f>IF(SUM($B$13:$B$19)="","",((B13*L4)+(B14*L5)+(B15*L6)+(B16*L7)+(B17*L8)+(B18*L9)+(B19*L10)))</f>
        <v>325</v>
      </c>
      <c r="H6" s="11"/>
      <c r="I6" s="11">
        <v>3</v>
      </c>
      <c r="J6" s="11">
        <v>60</v>
      </c>
      <c r="K6" s="11">
        <v>30</v>
      </c>
      <c r="L6" s="11">
        <v>20</v>
      </c>
      <c r="M6" s="11">
        <v>45</v>
      </c>
      <c r="N6" s="11">
        <v>90</v>
      </c>
      <c r="O6" s="11">
        <v>140</v>
      </c>
      <c r="P6" s="11">
        <v>200</v>
      </c>
      <c r="Q6" s="11"/>
      <c r="R6" s="11"/>
      <c r="S6" s="11"/>
      <c r="T6" s="11"/>
      <c r="U6" s="11"/>
      <c r="V6" s="11"/>
      <c r="W6" s="11"/>
      <c r="X6" s="11"/>
    </row>
    <row r="7" spans="1:24" x14ac:dyDescent="0.25">
      <c r="A7" s="7" t="s">
        <v>104</v>
      </c>
      <c r="B7" s="13">
        <f>IF(SUM($B$13:$B$19)="","",((B13*M4)+(B14*M5)+(B15*M6)+(B16*M7)+(B17*M8)+(B18*M9)+(B19*M10)))</f>
        <v>265</v>
      </c>
      <c r="H7" s="11"/>
      <c r="I7" s="11">
        <v>4</v>
      </c>
      <c r="J7" s="11">
        <v>100</v>
      </c>
      <c r="K7" s="11">
        <v>60</v>
      </c>
      <c r="L7" s="11">
        <v>45</v>
      </c>
      <c r="M7" s="11">
        <v>20</v>
      </c>
      <c r="N7" s="11">
        <v>40</v>
      </c>
      <c r="O7" s="11">
        <v>100</v>
      </c>
      <c r="P7" s="11">
        <v>150</v>
      </c>
      <c r="Q7" s="11"/>
      <c r="R7" s="11"/>
      <c r="S7" s="11"/>
      <c r="T7" s="11"/>
      <c r="U7" s="11"/>
      <c r="V7" s="11"/>
      <c r="W7" s="11"/>
      <c r="X7" s="11"/>
    </row>
    <row r="8" spans="1:24" x14ac:dyDescent="0.25">
      <c r="A8" s="7" t="s">
        <v>105</v>
      </c>
      <c r="B8" s="13">
        <f>IF(SUM($B$13:$B$19)="","",((B13*N4)+(B14*N5)+(B15*N6)+(B16*N7)+(B17*N8)+(B18*N9)+(B19*N10)))</f>
        <v>330</v>
      </c>
      <c r="H8" s="11"/>
      <c r="I8" s="11">
        <v>5</v>
      </c>
      <c r="J8" s="11">
        <v>120</v>
      </c>
      <c r="K8" s="11">
        <v>100</v>
      </c>
      <c r="L8" s="11">
        <v>90</v>
      </c>
      <c r="M8" s="11">
        <v>40</v>
      </c>
      <c r="N8" s="11">
        <v>20</v>
      </c>
      <c r="O8" s="11">
        <v>80</v>
      </c>
      <c r="P8" s="11">
        <v>130</v>
      </c>
      <c r="Q8" s="11"/>
      <c r="R8" s="11"/>
      <c r="S8" s="11"/>
      <c r="T8" s="11"/>
      <c r="U8" s="11"/>
      <c r="V8" s="11"/>
      <c r="W8" s="11"/>
      <c r="X8" s="11"/>
    </row>
    <row r="9" spans="1:24" x14ac:dyDescent="0.25">
      <c r="A9" s="7" t="s">
        <v>106</v>
      </c>
      <c r="B9" s="13">
        <f>IF(SUM($B$13:$B$19)="","",((B13*O4)+(B14*O5)+(B15*O6)+(B16*O7)+(B17*O8)+(B18*O9)+(B19*O10)))</f>
        <v>510</v>
      </c>
      <c r="H9" s="11"/>
      <c r="I9" s="11">
        <v>6</v>
      </c>
      <c r="J9" s="11">
        <v>200</v>
      </c>
      <c r="K9" s="11">
        <v>170</v>
      </c>
      <c r="L9" s="11">
        <v>140</v>
      </c>
      <c r="M9" s="11">
        <v>100</v>
      </c>
      <c r="N9" s="11">
        <v>80</v>
      </c>
      <c r="O9" s="11">
        <v>20</v>
      </c>
      <c r="P9" s="11">
        <v>50</v>
      </c>
      <c r="Q9" s="11"/>
      <c r="R9" s="11"/>
      <c r="S9" s="11"/>
      <c r="T9" s="11"/>
      <c r="U9" s="11"/>
      <c r="V9" s="11"/>
      <c r="W9" s="11"/>
      <c r="X9" s="11"/>
    </row>
    <row r="10" spans="1:24" x14ac:dyDescent="0.25">
      <c r="A10" s="7" t="s">
        <v>107</v>
      </c>
      <c r="B10" s="13">
        <f>IF(SUM($B$13:$B$19)="","",((B13*P4)+(B14*P5)+(B15*P6)+(B16*P7)+(B17*P8)+(B18*P9)+(B19*P10)))</f>
        <v>750</v>
      </c>
      <c r="H10" s="11"/>
      <c r="I10" s="11">
        <v>7</v>
      </c>
      <c r="J10" s="11">
        <v>250</v>
      </c>
      <c r="K10" s="11">
        <v>220</v>
      </c>
      <c r="L10" s="11">
        <v>200</v>
      </c>
      <c r="M10" s="11">
        <v>150</v>
      </c>
      <c r="N10" s="11">
        <v>130</v>
      </c>
      <c r="O10" s="11">
        <v>50</v>
      </c>
      <c r="P10" s="11">
        <v>50</v>
      </c>
      <c r="Q10" s="11"/>
      <c r="R10" s="11"/>
      <c r="S10" s="11"/>
      <c r="T10" s="11"/>
      <c r="U10" s="11"/>
      <c r="V10" s="11"/>
      <c r="W10" s="11"/>
      <c r="X10" s="11"/>
    </row>
    <row r="11" spans="1:24" x14ac:dyDescent="0.25">
      <c r="H11" s="11"/>
      <c r="I11" s="11"/>
      <c r="J11" s="11"/>
      <c r="K11" s="11"/>
      <c r="L11" s="11"/>
      <c r="N11" s="11"/>
      <c r="O11" s="11"/>
      <c r="P11" s="11"/>
      <c r="Q11" s="11"/>
      <c r="R11" s="11"/>
      <c r="S11" s="11"/>
      <c r="T11" s="11"/>
      <c r="U11" s="11"/>
      <c r="V11" s="11"/>
      <c r="W11" s="11"/>
      <c r="X11" s="11"/>
    </row>
    <row r="12" spans="1:24" x14ac:dyDescent="0.25">
      <c r="A12" s="7" t="s">
        <v>108</v>
      </c>
      <c r="D12" s="7" t="s">
        <v>109</v>
      </c>
      <c r="H12" s="11"/>
      <c r="I12" s="11"/>
      <c r="J12" s="11"/>
      <c r="K12" s="11"/>
      <c r="L12" s="11"/>
      <c r="N12" s="11"/>
      <c r="O12" s="11"/>
      <c r="P12" s="11"/>
      <c r="Q12" s="11"/>
      <c r="R12" s="11"/>
      <c r="S12" s="11"/>
      <c r="T12" s="11"/>
      <c r="U12" s="11"/>
      <c r="V12" s="11"/>
      <c r="W12" s="11"/>
      <c r="X12" s="11"/>
    </row>
    <row r="13" spans="1:24" x14ac:dyDescent="0.25">
      <c r="A13" s="7" t="s">
        <v>101</v>
      </c>
      <c r="B13" s="14"/>
      <c r="H13" s="11"/>
      <c r="I13" s="11"/>
      <c r="J13" s="11"/>
      <c r="K13" s="11"/>
      <c r="L13" s="11"/>
      <c r="N13" s="11"/>
      <c r="O13" s="11"/>
      <c r="P13" s="11"/>
      <c r="Q13" s="11"/>
      <c r="R13" s="11"/>
      <c r="S13" s="11"/>
      <c r="T13" s="11"/>
      <c r="U13" s="11"/>
      <c r="V13" s="11"/>
      <c r="W13" s="11"/>
      <c r="X13" s="11"/>
    </row>
    <row r="14" spans="1:24" x14ac:dyDescent="0.25">
      <c r="A14" s="7" t="s">
        <v>102</v>
      </c>
      <c r="B14" s="14">
        <v>1</v>
      </c>
      <c r="H14" s="11"/>
      <c r="I14" s="11"/>
      <c r="J14" s="11"/>
      <c r="K14" s="11"/>
      <c r="L14" s="11"/>
      <c r="N14" s="11"/>
      <c r="O14" s="11"/>
      <c r="P14" s="11"/>
      <c r="Q14" s="11"/>
      <c r="R14" s="11"/>
      <c r="S14" s="11"/>
      <c r="T14" s="11"/>
      <c r="U14" s="11"/>
      <c r="V14" s="11"/>
      <c r="W14" s="11"/>
      <c r="X14" s="11"/>
    </row>
    <row r="15" spans="1:24" x14ac:dyDescent="0.25">
      <c r="A15" s="7" t="s">
        <v>103</v>
      </c>
      <c r="B15" s="14">
        <v>1</v>
      </c>
      <c r="H15" s="11"/>
      <c r="I15" s="11"/>
      <c r="J15" s="11"/>
      <c r="K15" s="11"/>
      <c r="L15" s="11"/>
      <c r="N15" s="11"/>
      <c r="O15" s="11"/>
      <c r="P15" s="11"/>
      <c r="Q15" s="11"/>
      <c r="R15" s="11"/>
      <c r="S15" s="11"/>
      <c r="T15" s="11"/>
      <c r="U15" s="11"/>
      <c r="V15" s="11"/>
      <c r="W15" s="11"/>
      <c r="X15" s="11"/>
    </row>
    <row r="16" spans="1:24" x14ac:dyDescent="0.25">
      <c r="A16" s="7" t="s">
        <v>104</v>
      </c>
      <c r="B16" s="14">
        <v>1</v>
      </c>
    </row>
    <row r="17" spans="1:2" x14ac:dyDescent="0.25">
      <c r="A17" s="7" t="s">
        <v>105</v>
      </c>
      <c r="B17" s="14">
        <v>1</v>
      </c>
    </row>
    <row r="18" spans="1:2" x14ac:dyDescent="0.25">
      <c r="A18" s="7" t="s">
        <v>106</v>
      </c>
      <c r="B18" s="14">
        <v>1</v>
      </c>
    </row>
    <row r="19" spans="1:2" x14ac:dyDescent="0.25">
      <c r="A19" s="7" t="s">
        <v>107</v>
      </c>
      <c r="B19" s="14"/>
    </row>
  </sheetData>
  <sheetProtection algorithmName="SHA-512" hashValue="B21Dy/7sNAvsjBi5JcByVhRvbSzF+sdhjxKtzeEfUquJAMGspCoyqFQm2njl6b5gH6ksrfFxsyGV8dZDtww3Zw==" saltValue="GYXQdqApaFj9o1KYQTNOC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9996BED74DF6246A67FF375B42B77ED" ma:contentTypeVersion="18" ma:contentTypeDescription="Skapa ett nytt dokument." ma:contentTypeScope="" ma:versionID="a90753ea818784df3f690c1735685825">
  <xsd:schema xmlns:xsd="http://www.w3.org/2001/XMLSchema" xmlns:xs="http://www.w3.org/2001/XMLSchema" xmlns:p="http://schemas.microsoft.com/office/2006/metadata/properties" xmlns:ns2="2a7a5f71-c370-4cbd-a2d5-2450b63e0d1f" xmlns:ns3="c425ae0b-4ae7-4732-92ec-4f95c82a02c7" targetNamespace="http://schemas.microsoft.com/office/2006/metadata/properties" ma:root="true" ma:fieldsID="daeef5ba8b13982f9b8c91396b814106" ns2:_="" ns3:_="">
    <xsd:import namespace="2a7a5f71-c370-4cbd-a2d5-2450b63e0d1f"/>
    <xsd:import namespace="c425ae0b-4ae7-4732-92ec-4f95c82a02c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7a5f71-c370-4cbd-a2d5-2450b63e0d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ae7431bd-d7ab-423b-93aa-d4346fe8e4d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25ae0b-4ae7-4732-92ec-4f95c82a02c7" elementFormDefault="qualified">
    <xsd:import namespace="http://schemas.microsoft.com/office/2006/documentManagement/types"/>
    <xsd:import namespace="http://schemas.microsoft.com/office/infopath/2007/PartnerControls"/>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feb7c7e6-68d8-4070-a10f-58812e90eb7a}" ma:internalName="TaxCatchAll" ma:showField="CatchAllData" ma:web="c425ae0b-4ae7-4732-92ec-4f95c82a02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DC9148-664A-4FBC-85C6-643BBDA83DAF}"/>
</file>

<file path=customXml/itemProps2.xml><?xml version="1.0" encoding="utf-8"?>
<ds:datastoreItem xmlns:ds="http://schemas.openxmlformats.org/officeDocument/2006/customXml" ds:itemID="{7E863F28-04F8-40BF-909D-6CAF0EC6AB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Information</vt:lpstr>
      <vt:lpstr>Aktivitetsplanering</vt:lpstr>
      <vt:lpstr>Budgetkalkyl</vt:lpstr>
      <vt:lpstr>Milmall</vt:lpstr>
      <vt:lpstr>Aktivitetsplanering!Utskriftsområde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Barbro Olsson</dc:creator>
  <cp:lastModifiedBy>Olsson Barbro ESA/NUP/NS-Ö</cp:lastModifiedBy>
  <cp:lastPrinted>2019-01-01T18:47:03Z</cp:lastPrinted>
  <dcterms:created xsi:type="dcterms:W3CDTF">2019-01-01T18:17:17Z</dcterms:created>
  <dcterms:modified xsi:type="dcterms:W3CDTF">2022-09-27T13:19:17Z</dcterms:modified>
</cp:coreProperties>
</file>